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0" i="12" l="1"/>
  <c r="AA71" i="12"/>
  <c r="AA72" i="12"/>
  <c r="AA73" i="12"/>
  <c r="AA74" i="12"/>
  <c r="AA75" i="12"/>
  <c r="AA76" i="12"/>
  <c r="AA77" i="12"/>
  <c r="AA69" i="12"/>
  <c r="AA6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BE34" i="10"/>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<sst xmlns="http://schemas.openxmlformats.org/spreadsheetml/2006/main" count="1148" uniqueCount="606">
  <si>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</si>
  <si>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</si>
  <si>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</si>
  <si>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</si>
  <si>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</si>
  <si>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</si>
  <si>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</si>
  <si>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</si>
  <si>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</si>
  <si>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</si>
  <si>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</si>
  <si>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</si>
  <si>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</si>
  <si>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</si>
  <si>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</si>
  <si>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</si>
  <si>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</si>
  <si>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</si>
  <si>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</si>
  <si>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</si>
  <si>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</si>
  <si>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</si>
  <si>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</si>
  <si>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</si>
  <si>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</si>
  <si>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</si>
  <si>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</si>
  <si>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</si>
  <si>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</si>
  <si>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</si>
  <si>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</si>
  <si>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</si>
  <si>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</si>
  <si>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</si>
  <si>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</si>
  <si>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</si>
  <si>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</si>
  <si>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</si>
  <si>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</si>
  <si>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</si>
  <si>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</si>
  <si>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</si>
  <si>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</si>
  <si>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</si>
  <si>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</si>
  <si>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</si>
  <si>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</si>
  <si>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</si>
  <si>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</si>
  <si>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</si>
  <si>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</si>
  <si>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</si>
  <si>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</si>
  <si>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</si>
  <si>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</si>
  <si>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</si>
  <si>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</si>
  <si>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</si>
  <si>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</si>
  <si>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</si>
  <si>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</si>
  <si>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</si>
  <si>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</si>
  <si>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</si>
  <si>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</si>
  <si>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</si>
  <si>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</si>
  <si>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</si>
  <si>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</si>
  <si>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</si>
  <si>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</si>
  <si>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</si>
  <si>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</si>
  <si>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</si>
  <si>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</si>
  <si>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</si>
  <si>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</si>
  <si>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</si>
  <si>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</si>
  <si>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</si>
  <si>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</si>
  <si>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</si>
  <si>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</si>
  <si>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</si>
  <si>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</si>
  <si>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</si>
  <si>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</si>
  <si>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</si>
  <si>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</si>
  <si>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</si>
  <si>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</si>
  <si>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</si>
  <si>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</si>
  <si>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</si>
  <si>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</si>
  <si>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</si>
  <si>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</si>
  <si>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</si>
  <si>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</si>
  <si>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</si>
  <si>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</si>
  <si>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</si>
  <si>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</si>
  <si>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</si>
  <si>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</si>
  <si>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</si>
  <si>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</si>
  <si>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</si>
  <si>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</si>
  <si>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</si>
  <si>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</si>
  <si>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</si>
  <si>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</si>
  <si>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</si>
  <si>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</si>
  <si>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</si>
  <si>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</si>
  <si>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</si>
  <si>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</si>
  <si>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</si>
  <si>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</si>
  <si>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</si>
  <si>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</si>
  <si>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</si>
  <si>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</si>
  <si>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</si>
  <si>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</si>
  <si>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</si>
  <si>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</si>
  <si>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</si>
  <si>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</si>
  <si>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</si>
  <si>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</si>
  <si>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</si>
  <si>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</si>
  <si>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</si>
  <si>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</si>
  <si>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</si>
  <si>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</si>
  <si>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</si>
  <si>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</si>
  <si>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</si>
  <si>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</si>
  <si>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</si>
  <si>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</si>
  <si>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</si>
  <si>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</si>
  <si>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</si>
  <si>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</si>
  <si>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</si>
  <si>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</si>
  <si>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</si>
  <si>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</si>
  <si>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</si>
  <si>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</si>
  <si>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</si>
  <si>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</si>
  <si>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</si>
  <si>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</si>
  <si>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</si>
  <si>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</si>
  <si>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</si>
  <si>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</si>
  <si>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</si>
  <si>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</si>
  <si>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</si>
  <si>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</si>
  <si>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</si>
  <si>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</si>
  <si>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</si>
  <si>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</si>
  <si>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</si>
  <si>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</si>
  <si>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</si>
  <si>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</si>
  <si>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</si>
  <si>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</si>
  <si>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</si>
  <si>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</si>
  <si>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</si>
  <si>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</si>
  <si>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</si>
  <si>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</si>
  <si>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</si>
  <si>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</si>
  <si>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</si>
  <si>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</si>
  <si>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</si>
  <si>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</si>
  <si>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</si>
  <si>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</si>
  <si>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</si>
  <si>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</si>
  <si>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</si>
  <si>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</si>
  <si>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</si>
  <si>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</si>
  <si>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</si>
  <si>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</si>
  <si>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</si>
  <si>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</si>
  <si>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</si>
  <si>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</si>
  <si>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</si>
  <si>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</si>
  <si>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</si>
  <si>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</si>
  <si>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</si>
  <si>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</si>
  <si>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</si>
  <si>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青森県新郷村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</si>
  <si>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</si>
  <si>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</si>
  <si>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</si>
  <si>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</si>
  <si>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</si>
  <si>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</si>
  <si>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</si>
  <si>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</si>
  <si>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</si>
  <si>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</si>
  <si>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</si>
  <si>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</si>
  <si>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</si>
  <si>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</si>
  <si>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</si>
  <si>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</si>
  <si>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</si>
  <si>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</si>
  <si>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</si>
  <si>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</si>
  <si>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</si>
  <si>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</si>
  <si>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</si>
  <si>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</si>
  <si>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</si>
  <si>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</si>
  <si>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</si>
  <si>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</si>
  <si>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</si>
  <si>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</si>
  <si>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</si>
  <si>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</si>
  <si>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</si>
  <si>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</si>
  <si>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</si>
  <si>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</si>
  <si>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</si>
  <si>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</si>
  <si>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</si>
  <si>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</si>
  <si>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</si>
  <si>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</si>
  <si>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</si>
  <si>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</si>
  <si>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</si>
  <si>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</si>
  <si>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</si>
  <si>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</si>
  <si>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</si>
  <si>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</si>
  <si>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</si>
  <si>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</si>
  <si>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</si>
  <si>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</si>
  <si>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</si>
  <si>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</si>
  <si>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</si>
  <si>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</si>
  <si>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</si>
  <si>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</si>
  <si>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</si>
  <si>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</si>
  <si>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</si>
  <si>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</si>
  <si>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</si>
  <si>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</si>
  <si>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</si>
  <si>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</si>
  <si>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</si>
  <si>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</si>
  <si>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</si>
  <si>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</si>
  <si>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</si>
  <si>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</si>
  <si>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</si>
  <si>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</si>
  <si>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</si>
  <si>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</si>
  <si>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</si>
  <si>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</si>
  <si>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</si>
  <si>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</si>
  <si>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</si>
  <si>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</si>
  <si>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</si>
  <si>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</si>
  <si>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</si>
  <si>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</si>
  <si>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</si>
  <si>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</si>
  <si>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</si>
  <si>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</si>
  <si>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</si>
  <si>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</si>
  <si>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</si>
  <si>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</si>
  <si>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</si>
  <si>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</si>
  <si>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</si>
  <si>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</si>
  <si>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</si>
  <si>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</si>
  <si>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</si>
  <si>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</si>
  <si>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</si>
  <si>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</si>
  <si>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</si>
  <si>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</si>
  <si>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</si>
  <si>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</si>
  <si>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</si>
  <si>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</si>
  <si>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</si>
  <si>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</si>
  <si>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</si>
  <si>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</si>
  <si>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</si>
  <si>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</si>
  <si>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</si>
  <si>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</si>
  <si>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</si>
  <si>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</si>
  <si>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</si>
  <si>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</si>
  <si>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</si>
  <si>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</si>
  <si>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</si>
  <si>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</si>
  <si>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</si>
  <si>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</si>
  <si>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</si>
  <si>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</si>
  <si>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</si>
  <si>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</si>
  <si>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</si>
  <si>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</si>
  <si>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</si>
  <si>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</si>
  <si>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</si>
  <si>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</si>
  <si>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</si>
  <si>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</si>
  <si>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</si>
  <si>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</si>
  <si>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</si>
  <si>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</si>
  <si>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</si>
  <si>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</si>
  <si>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</si>
  <si>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青森県新郷村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</si>
  <si>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</si>
  <si>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</si>
  <si>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</si>
  <si>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</si>
  <si>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</si>
  <si>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</si>
  <si>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</si>
  <si>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</si>
  <si>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</si>
  <si>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</si>
  <si>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</si>
  <si>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</si>
  <si>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</si>
  <si>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</si>
  <si>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</si>
  <si>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</si>
  <si>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</si>
  <si>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</si>
  <si>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</si>
  <si>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</si>
  <si>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</si>
  <si>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</si>
  <si>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</si>
  <si>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</si>
  <si>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</si>
  <si>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</si>
  <si>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</si>
  <si>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</si>
  <si>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</si>
  <si>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</si>
  <si>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</si>
  <si>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</si>
  <si>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</si>
  <si>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</si>
  <si>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</si>
  <si>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</si>
  <si>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</si>
  <si>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</si>
  <si>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</si>
  <si>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</si>
  <si>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</si>
  <si>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</si>
  <si>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</si>
  <si>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</si>
  <si>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</si>
  <si>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</si>
  <si>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</si>
  <si>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</si>
  <si>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</si>
  <si>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</si>
  <si>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</si>
  <si>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</si>
  <si>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</si>
  <si>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</si>
  <si>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</si>
  <si>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</si>
  <si>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</si>
  <si>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</si>
  <si>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</si>
  <si>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</si>
  <si>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</si>
  <si>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</si>
  <si>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</si>
  <si>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</si>
  <si>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</si>
  <si>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</si>
  <si>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</si>
  <si>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</si>
  <si>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</si>
  <si>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</si>
  <si>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</si>
  <si>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</si>
  <si>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</si>
  <si>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</si>
  <si>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</si>
  <si>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</si>
  <si>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</si>
  <si>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</si>
  <si>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</si>
  <si>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</si>
  <si>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</si>
  <si>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</si>
  <si>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</si>
  <si>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</si>
  <si>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</si>
  <si>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</si>
  <si>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</si>
  <si>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</si>
  <si>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</si>
  <si>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</si>
  <si>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</si>
  <si>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</si>
  <si>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</si>
  <si>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</si>
  <si>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</si>
  <si>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</si>
  <si>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</si>
  <si>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</si>
  <si>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</si>
  <si>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</si>
  <si>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</si>
  <si>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</si>
  <si>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</si>
  <si>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</si>
  <si>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</si>
  <si>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</si>
  <si>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</si>
  <si>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</si>
  <si>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</si>
  <si>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</si>
  <si>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t>
    <phoneticPr fontId="5"/>
  </si>
  <si>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</si>
  <si>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</si>
  <si>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</si>
  <si>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</si>
  <si>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</si>
  <si>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</si>
  <si>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</si>
  <si>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</si>
  <si>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</si>
  <si>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</si>
  <si>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</si>
  <si>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</si>
  <si>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</si>
  <si>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</si>
  <si>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</si>
  <si>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</si>
  <si>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</si>
  <si>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</si>
  <si>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</si>
  <si>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</si>
  <si>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</si>
  <si>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</si>
  <si>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</si>
  <si>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</si>
  <si>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</si>
  <si>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</si>
  <si>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</si>
  <si>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</si>
  <si>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</si>
  <si>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</si>
  <si>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</si>
  <si>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</si>
  <si>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</si>
  <si>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</si>
  <si>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</si>
  <si>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</si>
  <si>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</si>
  <si>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</si>
  <si>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</si>
  <si>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</si>
  <si>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</si>
  <si>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</si>
  <si>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</si>
  <si>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</si>
  <si>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</si>
  <si>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</si>
  <si>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</si>
  <si>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</si>
  <si>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</si>
  <si>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</si>
  <si>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</si>
  <si>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</si>
  <si>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</si>
  <si>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</si>
  <si>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</si>
  <si>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</si>
  <si>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</si>
  <si>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</si>
  <si>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</si>
  <si>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</si>
  <si>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</si>
  <si>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</si>
  <si>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</si>
  <si>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</si>
  <si>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</si>
  <si>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</si>
  <si>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</si>
  <si>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</si>
  <si>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</si>
  <si>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</si>
  <si>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</si>
  <si>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</si>
  <si>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</si>
  <si>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</si>
  <si>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</si>
  <si>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</si>
  <si>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</si>
  <si>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</si>
  <si>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</si>
  <si>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</si>
  <si>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</si>
  <si>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</si>
  <si>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</si>
  <si>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</si>
  <si>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</si>
  <si>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</si>
  <si>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</si>
  <si>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</si>
  <si>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</si>
  <si>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</si>
  <si>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4.25</t>
  </si>
  <si>
    <t>▲ 2.50</t>
  </si>
  <si>
    <t>▲ 6.45</t>
  </si>
  <si>
    <t>一般会計</t>
  </si>
  <si>
    <t>国民健康保険特別会計</t>
  </si>
  <si>
    <t>介護保険特別会計</t>
  </si>
  <si>
    <t>後期高齢者医療特別会計</t>
  </si>
  <si>
    <t>特定環境保全公共下水道特別会計</t>
  </si>
  <si>
    <t>簡易水道特別会計</t>
  </si>
  <si>
    <t>農業集落排水事業特別会計</t>
  </si>
  <si>
    <t>国民健康保険診療所特別会計</t>
  </si>
  <si>
    <t>その他会計（赤字）</t>
  </si>
  <si>
    <t>その他会計（黒字）</t>
  </si>
  <si>
    <t>-</t>
    <phoneticPr fontId="2"/>
  </si>
  <si>
    <t>新郷村ふるさと活性化公社</t>
    <rPh sb="0" eb="3">
      <t>シンゴウムラ</t>
    </rPh>
    <rPh sb="7" eb="10">
      <t>カッセイカ</t>
    </rPh>
    <rPh sb="10" eb="12">
      <t>コウシャ</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</si>
  <si>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</si>
  <si>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</si>
  <si>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</si>
  <si>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</si>
  <si>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</si>
  <si>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</si>
  <si>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</si>
  <si>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</si>
  <si>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</si>
  <si>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</si>
  <si>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いきいき新郷むらづくり基金</t>
    <rPh sb="4" eb="6">
      <t>シンゴウ</t>
    </rPh>
    <rPh sb="11" eb="13">
      <t>キキン</t>
    </rPh>
    <phoneticPr fontId="11"/>
  </si>
  <si>
    <t>地域福祉基金</t>
    <rPh sb="0" eb="2">
      <t>チイキ</t>
    </rPh>
    <rPh sb="2" eb="4">
      <t>フクシ</t>
    </rPh>
    <rPh sb="4" eb="6">
      <t>キキン</t>
    </rPh>
    <phoneticPr fontId="11"/>
  </si>
  <si>
    <t>しんごうふるさと活性化対策基金</t>
    <rPh sb="8" eb="11">
      <t>カッセイカ</t>
    </rPh>
    <rPh sb="11" eb="13">
      <t>タイサク</t>
    </rPh>
    <rPh sb="13" eb="15">
      <t>キキン</t>
    </rPh>
    <phoneticPr fontId="11"/>
  </si>
  <si>
    <t>農林業振興基金</t>
    <rPh sb="0" eb="3">
      <t>ノウリンギョウ</t>
    </rPh>
    <rPh sb="3" eb="5">
      <t>シンコウ</t>
    </rPh>
    <rPh sb="5" eb="7">
      <t>キキン</t>
    </rPh>
    <phoneticPr fontId="11"/>
  </si>
  <si>
    <t>定住促進住宅基金</t>
    <rPh sb="0" eb="2">
      <t>テイジュウ</t>
    </rPh>
    <rPh sb="2" eb="4">
      <t>ソクシン</t>
    </rPh>
    <rPh sb="4" eb="6">
      <t>ジュウタク</t>
    </rPh>
    <rPh sb="6" eb="8">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</si>
  <si>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</si>
  <si>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</si>
  <si>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</si>
  <si>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</si>
  <si>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</si>
  <si>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将来負担比率及び実質公債費比率ともに類似団体を上回っているが、ここ数年は減少傾向となっている。
実質公債費比率は、これまで地方債の新規発行を抑制してきたため減少しているが、過疎債（道路改良事業債等）の借入額が高止まりで推移しており、今後の元利償還額が増加傾向となるため、地方債の発行の抑制するなどし、財政の健全化に努める必要がある。</t>
    <rPh sb="61" eb="63">
      <t>チホウ</t>
    </rPh>
    <rPh sb="86" eb="88">
      <t>カソ</t>
    </rPh>
    <rPh sb="88" eb="89">
      <t>サイ</t>
    </rPh>
    <rPh sb="90" eb="92">
      <t>ドウロ</t>
    </rPh>
    <rPh sb="92" eb="94">
      <t>カイリョウ</t>
    </rPh>
    <rPh sb="94" eb="96">
      <t>ジギョウ</t>
    </rPh>
    <rPh sb="96" eb="97">
      <t>サイ</t>
    </rPh>
    <rPh sb="97" eb="98">
      <t>トウ</t>
    </rPh>
    <rPh sb="100" eb="102">
      <t>カリイレ</t>
    </rPh>
    <rPh sb="102" eb="103">
      <t>ガク</t>
    </rPh>
    <rPh sb="104" eb="106">
      <t>タカド</t>
    </rPh>
    <rPh sb="109" eb="111">
      <t>スイイ</t>
    </rPh>
    <rPh sb="116" eb="118">
      <t>コンゴ</t>
    </rPh>
    <rPh sb="119" eb="121">
      <t>ガンリ</t>
    </rPh>
    <rPh sb="121" eb="123">
      <t>ショウカン</t>
    </rPh>
    <rPh sb="123" eb="124">
      <t>ガク</t>
    </rPh>
    <rPh sb="125" eb="127">
      <t>ゾウカ</t>
    </rPh>
    <rPh sb="127" eb="129">
      <t>ケイコウ</t>
    </rPh>
    <rPh sb="135" eb="137">
      <t>チホウ</t>
    </rPh>
    <rPh sb="157" eb="15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</si>
  <si>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</si>
  <si>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</si>
  <si>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</si>
  <si>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将来負担比率及び有形固定資産減価償却率は、類似団体と比べ高い傾向にある。
将来負担比率は、充当可能基金残高の増加等により減少傾向になっていたところであるが、平成２９年度は道路改良事業や中山間地域総合整備事業など、過疎債を中心とした地方債の発行額が元金償還額を上回ったことにより1.7％悪化した。有形固定資産減価償却率は学校施設、公民館、庁舎、消防施設等の老朽化等が進み、全国平均よりも高くなっている。
公共施設等総合管理計画に基づき、施設の維持管理を適切に進めていくとともに、今後増大すると見込まれる施設の改修・更新事業を見据え、地方債の発行抑制等、適正な財政運営を行っていく必要がある。</t>
    <rPh sb="78" eb="80">
      <t>ヘイセイ</t>
    </rPh>
    <rPh sb="82" eb="83">
      <t>ネン</t>
    </rPh>
    <rPh sb="83" eb="84">
      <t>ド</t>
    </rPh>
    <rPh sb="85" eb="87">
      <t>ドウロ</t>
    </rPh>
    <rPh sb="87" eb="89">
      <t>カイリョウ</t>
    </rPh>
    <rPh sb="89" eb="91">
      <t>ジギョウ</t>
    </rPh>
    <rPh sb="92" eb="95">
      <t>チュウサンカン</t>
    </rPh>
    <rPh sb="95" eb="97">
      <t>チイキ</t>
    </rPh>
    <rPh sb="97" eb="99">
      <t>ソウゴウ</t>
    </rPh>
    <rPh sb="99" eb="101">
      <t>セイビ</t>
    </rPh>
    <rPh sb="101" eb="103">
      <t>ジギョウ</t>
    </rPh>
    <rPh sb="106" eb="108">
      <t>カソ</t>
    </rPh>
    <rPh sb="108" eb="109">
      <t>サイ</t>
    </rPh>
    <rPh sb="110" eb="112">
      <t>チュウシン</t>
    </rPh>
    <rPh sb="115" eb="117">
      <t>チホウ</t>
    </rPh>
    <rPh sb="117" eb="118">
      <t>サイ</t>
    </rPh>
    <rPh sb="119" eb="121">
      <t>ハッコウ</t>
    </rPh>
    <rPh sb="121" eb="122">
      <t>ガク</t>
    </rPh>
    <rPh sb="123" eb="125">
      <t>ガンキン</t>
    </rPh>
    <rPh sb="125" eb="127">
      <t>ショウカン</t>
    </rPh>
    <rPh sb="127" eb="128">
      <t>ガク</t>
    </rPh>
    <rPh sb="129" eb="131">
      <t>ウワマワ</t>
    </rPh>
    <rPh sb="142" eb="144">
      <t>アッカ</t>
    </rPh>
    <rPh sb="182" eb="183">
      <t>スス</t>
    </rPh>
    <rPh sb="238" eb="240">
      <t>コンゴ</t>
    </rPh>
    <rPh sb="240" eb="242">
      <t>ゾウダイ</t>
    </rPh>
    <rPh sb="245" eb="247">
      <t>ミコ</t>
    </rPh>
    <rPh sb="250" eb="252">
      <t>シセツ</t>
    </rPh>
    <rPh sb="253" eb="255">
      <t>カイシュウ</t>
    </rPh>
    <rPh sb="256" eb="258">
      <t>コウシン</t>
    </rPh>
    <rPh sb="258" eb="260">
      <t>ジギョウ</t>
    </rPh>
    <rPh sb="261" eb="263">
      <t>ミス</t>
    </rPh>
    <rPh sb="265" eb="267">
      <t>チホウ</t>
    </rPh>
    <rPh sb="267" eb="268">
      <t>サイ</t>
    </rPh>
    <rPh sb="269" eb="271">
      <t>ハッコウ</t>
    </rPh>
    <rPh sb="271" eb="273">
      <t>ヨクセイ</t>
    </rPh>
    <rPh sb="273" eb="274">
      <t>トウ</t>
    </rPh>
    <rPh sb="288" eb="290">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</si>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</sst>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4A18-41EF-A4F8-89A7DD2A28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169391</c:v>
                </c:pt>
                <c:pt idx="1">
                  <c:v>117938</c:v>
                </c:pt>
                <c:pt idx="2">
                  <c:v>224945</c:v>
                </c:pt>
                <c:pt idx="3">
                  <c:v>151475</c:v>
                </c:pt>
                <c:pt idx="4">
                  <c:v>163206</c:v>
                </c:pt>
              </c:numCache>
            </c:numRef>
          </c:val>
          <c:smooth val="0"/>
          <c:extLst>
            <c:ext xmlns:c16="http://schemas.microsoft.com/office/drawing/2014/chart" uri="{C3380CC4-5D6E-409C-BE32-E72D297353CC}">
              <c16:uniqueId val="{00000001-4A18-41EF-A4F8-89A7DD2A2805}"/>
            </c:ext>
          </c:extLst>
        </c:ser>
        <c:dLbls>
          <c:showLegendKey val="0"/>
          <c:showVal val="0"/>
          <c:showCatName val="0"/>
          <c:showSerName val="0"/>
          <c:showPercent val="0"/>
          <c:showBubbleSize val="0"/>
        </c:dLbls>
        <c:marker val="1"/>
        <c:smooth val="0"/>
        <c:axId val="87172608"/>
        <c:axId val="87174528"/>
      </c:lineChart>
      <c:catAx>
        <c:axId val="87172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74528"/>
        <c:crosses val="autoZero"/>
        <c:auto val="1"/>
        <c:lblAlgn val="ctr"/>
        <c:lblOffset val="100"/>
        <c:tickLblSkip val="1"/>
        <c:tickMarkSkip val="1"/>
        <c:noMultiLvlLbl val="0"/>
      </c:catAx>
      <c:valAx>
        <c:axId val="871745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72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9.07</c:v>
                </c:pt>
                <c:pt idx="1">
                  <c:v>8.25</c:v>
                </c:pt>
                <c:pt idx="2">
                  <c:v>8.9700000000000006</c:v>
                </c:pt>
                <c:pt idx="3">
                  <c:v>9.2200000000000006</c:v>
                </c:pt>
                <c:pt idx="4">
                  <c:v>8.15</c:v>
                </c:pt>
              </c:numCache>
            </c:numRef>
          </c:val>
          <c:extLst>
            <c:ext xmlns:c16="http://schemas.microsoft.com/office/drawing/2014/chart" uri="{C3380CC4-5D6E-409C-BE32-E72D297353CC}">
              <c16:uniqueId val="{00000000-996B-4EB9-9664-E13AD6D7CE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11.6</c:v>
                </c:pt>
                <c:pt idx="1">
                  <c:v>11.61</c:v>
                </c:pt>
                <c:pt idx="2">
                  <c:v>16.399999999999999</c:v>
                </c:pt>
                <c:pt idx="3">
                  <c:v>18.41</c:v>
                </c:pt>
                <c:pt idx="4">
                  <c:v>17.440000000000001</c:v>
                </c:pt>
              </c:numCache>
            </c:numRef>
          </c:val>
          <c:extLst>
            <c:ext xmlns:c16="http://schemas.microsoft.com/office/drawing/2014/chart" uri="{C3380CC4-5D6E-409C-BE32-E72D297353CC}">
              <c16:uniqueId val="{00000001-996B-4EB9-9664-E13AD6D7CE53}"/>
            </c:ext>
          </c:extLst>
        </c:ser>
        <c:dLbls>
          <c:showLegendKey val="0"/>
          <c:showVal val="0"/>
          <c:showCatName val="0"/>
          <c:showSerName val="0"/>
          <c:showPercent val="0"/>
          <c:showBubbleSize val="0"/>
        </c:dLbls>
        <c:gapWidth val="250"/>
        <c:overlap val="100"/>
        <c:axId val="101974400"/>
        <c:axId val="101976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2.64</c:v>
                </c:pt>
                <c:pt idx="1">
                  <c:v>-4.25</c:v>
                </c:pt>
                <c:pt idx="2">
                  <c:v>3.4</c:v>
                </c:pt>
                <c:pt idx="3">
                  <c:v>-2.5</c:v>
                </c:pt>
                <c:pt idx="4">
                  <c:v>-6.45</c:v>
                </c:pt>
              </c:numCache>
            </c:numRef>
          </c:val>
          <c:smooth val="0"/>
          <c:extLst>
            <c:ext xmlns:c16="http://schemas.microsoft.com/office/drawing/2014/chart" uri="{C3380CC4-5D6E-409C-BE32-E72D297353CC}">
              <c16:uniqueId val="{00000002-996B-4EB9-9664-E13AD6D7CE53}"/>
            </c:ext>
          </c:extLst>
        </c:ser>
        <c:dLbls>
          <c:showLegendKey val="0"/>
          <c:showVal val="0"/>
          <c:showCatName val="0"/>
          <c:showSerName val="0"/>
          <c:showPercent val="0"/>
          <c:showBubbleSize val="0"/>
        </c:dLbls>
        <c:marker val="1"/>
        <c:smooth val="0"/>
        <c:axId val="101974400"/>
        <c:axId val="101976320"/>
      </c:lineChart>
      <c:catAx>
        <c:axId val="10197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976320"/>
        <c:crosses val="autoZero"/>
        <c:auto val="1"/>
        <c:lblAlgn val="ctr"/>
        <c:lblOffset val="100"/>
        <c:tickLblSkip val="1"/>
        <c:tickMarkSkip val="1"/>
        <c:noMultiLvlLbl val="0"/>
      </c:catAx>
      <c:valAx>
        <c:axId val="10197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7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16-452D-B8C1-CCD9F962CF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16-452D-B8C1-CCD9F962CFA5}"/>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F16-452D-B8C1-CCD9F962CFA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F16-452D-B8C1-CCD9F962CFA5}"/>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4-0F16-452D-B8C1-CCD9F962CFA5}"/>
            </c:ext>
          </c:extLst>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0F16-452D-B8C1-CCD9F962CFA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6-0F16-452D-B8C1-CCD9F962CFA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0.49</c:v>
                </c:pt>
                <c:pt idx="2">
                  <c:v>#N/A</c:v>
                </c:pt>
                <c:pt idx="3">
                  <c:v>0.24</c:v>
                </c:pt>
                <c:pt idx="4">
                  <c:v>#N/A</c:v>
                </c:pt>
                <c:pt idx="5">
                  <c:v>0.16</c:v>
                </c:pt>
                <c:pt idx="6">
                  <c:v>#N/A</c:v>
                </c:pt>
                <c:pt idx="7">
                  <c:v>0.35</c:v>
                </c:pt>
                <c:pt idx="8">
                  <c:v>#N/A</c:v>
                </c:pt>
                <c:pt idx="9">
                  <c:v>0.9</c:v>
                </c:pt>
              </c:numCache>
            </c:numRef>
          </c:val>
          <c:extLst>
            <c:ext xmlns:c16="http://schemas.microsoft.com/office/drawing/2014/chart" uri="{C3380CC4-5D6E-409C-BE32-E72D297353CC}">
              <c16:uniqueId val="{00000007-0F16-452D-B8C1-CCD9F962CFA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0.06</c:v>
                </c:pt>
                <c:pt idx="2">
                  <c:v>#N/A</c:v>
                </c:pt>
                <c:pt idx="3">
                  <c:v>1.4</c:v>
                </c:pt>
                <c:pt idx="4">
                  <c:v>#N/A</c:v>
                </c:pt>
                <c:pt idx="5">
                  <c:v>1.75</c:v>
                </c:pt>
                <c:pt idx="6">
                  <c:v>#N/A</c:v>
                </c:pt>
                <c:pt idx="7">
                  <c:v>1.32</c:v>
                </c:pt>
                <c:pt idx="8">
                  <c:v>#N/A</c:v>
                </c:pt>
                <c:pt idx="9">
                  <c:v>1.31</c:v>
                </c:pt>
              </c:numCache>
            </c:numRef>
          </c:val>
          <c:extLst>
            <c:ext xmlns:c16="http://schemas.microsoft.com/office/drawing/2014/chart" uri="{C3380CC4-5D6E-409C-BE32-E72D297353CC}">
              <c16:uniqueId val="{00000008-0F16-452D-B8C1-CCD9F962CF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9.07</c:v>
                </c:pt>
                <c:pt idx="2">
                  <c:v>#N/A</c:v>
                </c:pt>
                <c:pt idx="3">
                  <c:v>8.24</c:v>
                </c:pt>
                <c:pt idx="4">
                  <c:v>#N/A</c:v>
                </c:pt>
                <c:pt idx="5">
                  <c:v>8.9700000000000006</c:v>
                </c:pt>
                <c:pt idx="6">
                  <c:v>#N/A</c:v>
                </c:pt>
                <c:pt idx="7">
                  <c:v>9.2200000000000006</c:v>
                </c:pt>
                <c:pt idx="8">
                  <c:v>#N/A</c:v>
                </c:pt>
                <c:pt idx="9">
                  <c:v>8.15</c:v>
                </c:pt>
              </c:numCache>
            </c:numRef>
          </c:val>
          <c:extLst>
            <c:ext xmlns:c16="http://schemas.microsoft.com/office/drawing/2014/chart" uri="{C3380CC4-5D6E-409C-BE32-E72D297353CC}">
              <c16:uniqueId val="{00000009-0F16-452D-B8C1-CCD9F962CFA5}"/>
            </c:ext>
          </c:extLst>
        </c:ser>
        <c:dLbls>
          <c:showLegendKey val="0"/>
          <c:showVal val="0"/>
          <c:showCatName val="0"/>
          <c:showSerName val="0"/>
          <c:showPercent val="0"/>
          <c:showBubbleSize val="0"/>
        </c:dLbls>
        <c:gapWidth val="150"/>
        <c:overlap val="100"/>
        <c:axId val="102811904"/>
        <c:axId val="102813696"/>
      </c:barChart>
      <c:catAx>
        <c:axId val="10281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13696"/>
        <c:crosses val="autoZero"/>
        <c:auto val="1"/>
        <c:lblAlgn val="ctr"/>
        <c:lblOffset val="100"/>
        <c:tickLblSkip val="1"/>
        <c:tickMarkSkip val="1"/>
        <c:noMultiLvlLbl val="0"/>
      </c:catAx>
      <c:valAx>
        <c:axId val="10281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1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341</c:v>
                </c:pt>
                <c:pt idx="5">
                  <c:v>308</c:v>
                </c:pt>
                <c:pt idx="8">
                  <c:v>301</c:v>
                </c:pt>
                <c:pt idx="11">
                  <c:v>290</c:v>
                </c:pt>
                <c:pt idx="14">
                  <c:v>280</c:v>
                </c:pt>
              </c:numCache>
            </c:numRef>
          </c:val>
          <c:extLst>
            <c:ext xmlns:c16="http://schemas.microsoft.com/office/drawing/2014/chart" uri="{C3380CC4-5D6E-409C-BE32-E72D297353CC}">
              <c16:uniqueId val="{00000000-9A50-4B61-B0A7-B7D9915A71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50-4B61-B0A7-B7D9915A71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A50-4B61-B0A7-B7D9915A71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3</c:v>
                </c:pt>
                <c:pt idx="12">
                  <c:v>4</c:v>
                </c:pt>
              </c:numCache>
            </c:numRef>
          </c:val>
          <c:extLst>
            <c:ext xmlns:c16="http://schemas.microsoft.com/office/drawing/2014/chart" uri="{C3380CC4-5D6E-409C-BE32-E72D297353CC}">
              <c16:uniqueId val="{00000003-9A50-4B61-B0A7-B7D9915A71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91</c:v>
                </c:pt>
                <c:pt idx="3">
                  <c:v>84</c:v>
                </c:pt>
                <c:pt idx="6">
                  <c:v>102</c:v>
                </c:pt>
                <c:pt idx="9">
                  <c:v>103</c:v>
                </c:pt>
                <c:pt idx="12">
                  <c:v>114</c:v>
                </c:pt>
              </c:numCache>
            </c:numRef>
          </c:val>
          <c:extLst>
            <c:ext xmlns:c16="http://schemas.microsoft.com/office/drawing/2014/chart" uri="{C3380CC4-5D6E-409C-BE32-E72D297353CC}">
              <c16:uniqueId val="{00000004-9A50-4B61-B0A7-B7D9915A71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50-4B61-B0A7-B7D9915A71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50-4B61-B0A7-B7D9915A71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380</c:v>
                </c:pt>
                <c:pt idx="3">
                  <c:v>350</c:v>
                </c:pt>
                <c:pt idx="6">
                  <c:v>331</c:v>
                </c:pt>
                <c:pt idx="9">
                  <c:v>323</c:v>
                </c:pt>
                <c:pt idx="12">
                  <c:v>288</c:v>
                </c:pt>
              </c:numCache>
            </c:numRef>
          </c:val>
          <c:extLst>
            <c:ext xmlns:c16="http://schemas.microsoft.com/office/drawing/2014/chart" uri="{C3380CC4-5D6E-409C-BE32-E72D297353CC}">
              <c16:uniqueId val="{00000007-9A50-4B61-B0A7-B7D9915A713A}"/>
            </c:ext>
          </c:extLst>
        </c:ser>
        <c:dLbls>
          <c:showLegendKey val="0"/>
          <c:showVal val="0"/>
          <c:showCatName val="0"/>
          <c:showSerName val="0"/>
          <c:showPercent val="0"/>
          <c:showBubbleSize val="0"/>
        </c:dLbls>
        <c:gapWidth val="100"/>
        <c:overlap val="100"/>
        <c:axId val="96185344"/>
        <c:axId val="9618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133</c:v>
                </c:pt>
                <c:pt idx="2">
                  <c:v>#N/A</c:v>
                </c:pt>
                <c:pt idx="3">
                  <c:v>#N/A</c:v>
                </c:pt>
                <c:pt idx="4">
                  <c:v>129</c:v>
                </c:pt>
                <c:pt idx="5">
                  <c:v>#N/A</c:v>
                </c:pt>
                <c:pt idx="6">
                  <c:v>#N/A</c:v>
                </c:pt>
                <c:pt idx="7">
                  <c:v>135</c:v>
                </c:pt>
                <c:pt idx="8">
                  <c:v>#N/A</c:v>
                </c:pt>
                <c:pt idx="9">
                  <c:v>#N/A</c:v>
                </c:pt>
                <c:pt idx="10">
                  <c:v>139</c:v>
                </c:pt>
                <c:pt idx="11">
                  <c:v>#N/A</c:v>
                </c:pt>
                <c:pt idx="12">
                  <c:v>#N/A</c:v>
                </c:pt>
                <c:pt idx="13">
                  <c:v>126</c:v>
                </c:pt>
                <c:pt idx="14">
                  <c:v>#N/A</c:v>
                </c:pt>
              </c:numCache>
            </c:numRef>
          </c:val>
          <c:smooth val="0"/>
          <c:extLst>
            <c:ext xmlns:c16="http://schemas.microsoft.com/office/drawing/2014/chart" uri="{C3380CC4-5D6E-409C-BE32-E72D297353CC}">
              <c16:uniqueId val="{00000008-9A50-4B61-B0A7-B7D9915A713A}"/>
            </c:ext>
          </c:extLst>
        </c:ser>
        <c:dLbls>
          <c:showLegendKey val="0"/>
          <c:showVal val="0"/>
          <c:showCatName val="0"/>
          <c:showSerName val="0"/>
          <c:showPercent val="0"/>
          <c:showBubbleSize val="0"/>
        </c:dLbls>
        <c:marker val="1"/>
        <c:smooth val="0"/>
        <c:axId val="96185344"/>
        <c:axId val="96187520"/>
      </c:lineChart>
      <c:catAx>
        <c:axId val="9618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87520"/>
        <c:crosses val="autoZero"/>
        <c:auto val="1"/>
        <c:lblAlgn val="ctr"/>
        <c:lblOffset val="100"/>
        <c:tickLblSkip val="1"/>
        <c:tickMarkSkip val="1"/>
        <c:noMultiLvlLbl val="0"/>
      </c:catAx>
      <c:valAx>
        <c:axId val="9618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8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2853</c:v>
                </c:pt>
                <c:pt idx="5">
                  <c:v>2763</c:v>
                </c:pt>
                <c:pt idx="8">
                  <c:v>2867</c:v>
                </c:pt>
                <c:pt idx="11">
                  <c:v>2863</c:v>
                </c:pt>
                <c:pt idx="14">
                  <c:v>2773</c:v>
                </c:pt>
              </c:numCache>
            </c:numRef>
          </c:val>
          <c:extLst>
            <c:ext xmlns:c16="http://schemas.microsoft.com/office/drawing/2014/chart" uri="{C3380CC4-5D6E-409C-BE32-E72D297353CC}">
              <c16:uniqueId val="{00000000-DFA7-4DF7-ACC7-C9F4444D81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FA7-4DF7-ACC7-C9F4444D81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773</c:v>
                </c:pt>
                <c:pt idx="5">
                  <c:v>822</c:v>
                </c:pt>
                <c:pt idx="8">
                  <c:v>969</c:v>
                </c:pt>
                <c:pt idx="11">
                  <c:v>1008</c:v>
                </c:pt>
                <c:pt idx="14">
                  <c:v>1024</c:v>
                </c:pt>
              </c:numCache>
            </c:numRef>
          </c:val>
          <c:extLst>
            <c:ext xmlns:c16="http://schemas.microsoft.com/office/drawing/2014/chart" uri="{C3380CC4-5D6E-409C-BE32-E72D297353CC}">
              <c16:uniqueId val="{00000002-DFA7-4DF7-ACC7-C9F4444D81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A7-4DF7-ACC7-C9F4444D81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A7-4DF7-ACC7-C9F4444D81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A7-4DF7-ACC7-C9F4444D81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734</c:v>
                </c:pt>
                <c:pt idx="3">
                  <c:v>665</c:v>
                </c:pt>
                <c:pt idx="6">
                  <c:v>611</c:v>
                </c:pt>
                <c:pt idx="9">
                  <c:v>488</c:v>
                </c:pt>
                <c:pt idx="12">
                  <c:v>442</c:v>
                </c:pt>
              </c:numCache>
            </c:numRef>
          </c:val>
          <c:extLst>
            <c:ext xmlns:c16="http://schemas.microsoft.com/office/drawing/2014/chart" uri="{C3380CC4-5D6E-409C-BE32-E72D297353CC}">
              <c16:uniqueId val="{00000006-DFA7-4DF7-ACC7-C9F4444D81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c:v>
                </c:pt>
                <c:pt idx="3">
                  <c:v>30</c:v>
                </c:pt>
                <c:pt idx="6">
                  <c:v>50</c:v>
                </c:pt>
                <c:pt idx="9">
                  <c:v>48</c:v>
                </c:pt>
                <c:pt idx="12">
                  <c:v>45</c:v>
                </c:pt>
              </c:numCache>
            </c:numRef>
          </c:val>
          <c:extLst>
            <c:ext xmlns:c16="http://schemas.microsoft.com/office/drawing/2014/chart" uri="{C3380CC4-5D6E-409C-BE32-E72D297353CC}">
              <c16:uniqueId val="{00000007-DFA7-4DF7-ACC7-C9F4444D81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1219</c:v>
                </c:pt>
                <c:pt idx="3">
                  <c:v>1056</c:v>
                </c:pt>
                <c:pt idx="6">
                  <c:v>1115</c:v>
                </c:pt>
                <c:pt idx="9">
                  <c:v>1150</c:v>
                </c:pt>
                <c:pt idx="12">
                  <c:v>1133</c:v>
                </c:pt>
              </c:numCache>
            </c:numRef>
          </c:val>
          <c:extLst>
            <c:ext xmlns:c16="http://schemas.microsoft.com/office/drawing/2014/chart" uri="{C3380CC4-5D6E-409C-BE32-E72D297353CC}">
              <c16:uniqueId val="{00000008-DFA7-4DF7-ACC7-C9F4444D81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A7-4DF7-ACC7-C9F4444D81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2678</c:v>
                </c:pt>
                <c:pt idx="3">
                  <c:v>2524</c:v>
                </c:pt>
                <c:pt idx="6">
                  <c:v>2600</c:v>
                </c:pt>
                <c:pt idx="9">
                  <c:v>2556</c:v>
                </c:pt>
                <c:pt idx="12">
                  <c:v>2558</c:v>
                </c:pt>
              </c:numCache>
            </c:numRef>
          </c:val>
          <c:extLst>
            <c:ext xmlns:c16="http://schemas.microsoft.com/office/drawing/2014/chart" uri="{C3380CC4-5D6E-409C-BE32-E72D297353CC}">
              <c16:uniqueId val="{0000000A-DFA7-4DF7-ACC7-C9F4444D811B}"/>
            </c:ext>
          </c:extLst>
        </c:ser>
        <c:dLbls>
          <c:showLegendKey val="0"/>
          <c:showVal val="0"/>
          <c:showCatName val="0"/>
          <c:showSerName val="0"/>
          <c:showPercent val="0"/>
          <c:showBubbleSize val="0"/>
        </c:dLbls>
        <c:gapWidth val="100"/>
        <c:overlap val="100"/>
        <c:axId val="103016704"/>
        <c:axId val="10329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1033</c:v>
                </c:pt>
                <c:pt idx="2">
                  <c:v>#N/A</c:v>
                </c:pt>
                <c:pt idx="3">
                  <c:v>#N/A</c:v>
                </c:pt>
                <c:pt idx="4">
                  <c:v>690</c:v>
                </c:pt>
                <c:pt idx="5">
                  <c:v>#N/A</c:v>
                </c:pt>
                <c:pt idx="6">
                  <c:v>#N/A</c:v>
                </c:pt>
                <c:pt idx="7">
                  <c:v>540</c:v>
                </c:pt>
                <c:pt idx="8">
                  <c:v>#N/A</c:v>
                </c:pt>
                <c:pt idx="9">
                  <c:v>#N/A</c:v>
                </c:pt>
                <c:pt idx="10">
                  <c:v>370</c:v>
                </c:pt>
                <c:pt idx="11">
                  <c:v>#N/A</c:v>
                </c:pt>
                <c:pt idx="12">
                  <c:v>#N/A</c:v>
                </c:pt>
                <c:pt idx="13">
                  <c:v>381</c:v>
                </c:pt>
                <c:pt idx="14">
                  <c:v>#N/A</c:v>
                </c:pt>
              </c:numCache>
            </c:numRef>
          </c:val>
          <c:smooth val="0"/>
          <c:extLst>
            <c:ext xmlns:c16="http://schemas.microsoft.com/office/drawing/2014/chart" uri="{C3380CC4-5D6E-409C-BE32-E72D297353CC}">
              <c16:uniqueId val="{0000000B-DFA7-4DF7-ACC7-C9F4444D811B}"/>
            </c:ext>
          </c:extLst>
        </c:ser>
        <c:dLbls>
          <c:showLegendKey val="0"/>
          <c:showVal val="0"/>
          <c:showCatName val="0"/>
          <c:showSerName val="0"/>
          <c:showPercent val="0"/>
          <c:showBubbleSize val="0"/>
        </c:dLbls>
        <c:marker val="1"/>
        <c:smooth val="0"/>
        <c:axId val="103016704"/>
        <c:axId val="103293312"/>
      </c:lineChart>
      <c:catAx>
        <c:axId val="1030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293312"/>
        <c:crosses val="autoZero"/>
        <c:auto val="1"/>
        <c:lblAlgn val="ctr"/>
        <c:lblOffset val="100"/>
        <c:tickLblSkip val="1"/>
        <c:tickMarkSkip val="1"/>
        <c:noMultiLvlLbl val="0"/>
      </c:catAx>
      <c:valAx>
        <c:axId val="10329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1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328</c:v>
                </c:pt>
                <c:pt idx="1">
                  <c:v>358</c:v>
                </c:pt>
                <c:pt idx="2">
                  <c:v>325</c:v>
                </c:pt>
              </c:numCache>
            </c:numRef>
          </c:val>
          <c:extLst>
            <c:ext xmlns:c16="http://schemas.microsoft.com/office/drawing/2014/chart" uri="{C3380CC4-5D6E-409C-BE32-E72D297353CC}">
              <c16:uniqueId val="{00000000-2ED8-407A-9F5F-68063D9D0E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239</c:v>
                </c:pt>
                <c:pt idx="1">
                  <c:v>239</c:v>
                </c:pt>
                <c:pt idx="2">
                  <c:v>259</c:v>
                </c:pt>
              </c:numCache>
            </c:numRef>
          </c:val>
          <c:extLst>
            <c:ext xmlns:c16="http://schemas.microsoft.com/office/drawing/2014/chart" uri="{C3380CC4-5D6E-409C-BE32-E72D297353CC}">
              <c16:uniqueId val="{00000001-2ED8-407A-9F5F-68063D9D0E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381</c:v>
                </c:pt>
                <c:pt idx="1">
                  <c:v>388</c:v>
                </c:pt>
                <c:pt idx="2">
                  <c:v>415</c:v>
                </c:pt>
              </c:numCache>
            </c:numRef>
          </c:val>
          <c:extLst>
            <c:ext xmlns:c16="http://schemas.microsoft.com/office/drawing/2014/chart" uri="{C3380CC4-5D6E-409C-BE32-E72D297353CC}">
              <c16:uniqueId val="{00000002-2ED8-407A-9F5F-68063D9D0EAE}"/>
            </c:ext>
          </c:extLst>
        </c:ser>
        <c:dLbls>
          <c:showLegendKey val="0"/>
          <c:showVal val="0"/>
          <c:showCatName val="0"/>
          <c:showSerName val="0"/>
          <c:showPercent val="0"/>
          <c:showBubbleSize val="0"/>
        </c:dLbls>
        <c:gapWidth val="120"/>
        <c:overlap val="100"/>
        <c:axId val="102545280"/>
        <c:axId val="102546816"/>
      </c:barChart>
      <c:catAx>
        <c:axId val="1025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546816"/>
        <c:crosses val="autoZero"/>
        <c:auto val="1"/>
        <c:lblAlgn val="ctr"/>
        <c:lblOffset val="100"/>
        <c:tickLblSkip val="1"/>
        <c:tickMarkSkip val="1"/>
        <c:noMultiLvlLbl val="0"/>
      </c:catAx>
      <c:valAx>
        <c:axId val="102546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54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{C2B4B022-1CD9-4471-B389-EBBDDA459196}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573-4813-8207-B48B9D4C95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{D692A73C-3B30-42AD-9EDD-1A774A4C09EB}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73-4813-8207-B48B9D4C95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{DA5C2035-D2F6-4B15-BA40-1266CAD102BE}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73-4813-8207-B48B9D4C95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{2B9CC455-0AF5-4C1D-8BA7-53FBD9640B8C}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73-4813-8207-B48B9D4C95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{DC0D8AE1-35E3-4F03-BADD-0769229924AF}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73-4813-8207-B48B9D4C95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{CF616C80-B3BE-4FE8-9988-6412DAD15FDA}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573-4813-8207-B48B9D4C95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{1917F7F6-3785-48E3-98DF-4CACA8E4D671}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573-4813-8207-B48B9D4C95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{6EEA71CA-22ED-482B-9312-F87308F73F16}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573-4813-8207-B48B9D4C95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{397120E6-41A7-4488-8B8F-BF7B82EE5C9A}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573-4813-8207-B48B9D4C95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58.7</c:v>
                </c:pt>
                <c:pt idx="24">
                  <c:v>62.1</c:v>
                </c:pt>
                <c:pt idx="32">
                  <c:v>63.9</c:v>
                </c:pt>
              </c:numCache>
            </c:numRef>
          </c:xVal>
          <c:yVal>
            <c:numRef>
              <c:f>公会計指標分析・財政指標組合せ分析表!$BP$51:$DC$51</c:f>
              <c:numCache>
                <c:formatCode>#,##0.0;"▲ "#,##0.0</c:formatCode>
                <c:ptCount val="40"/>
                <c:pt idx="16">
                  <c:v>31.8</c:v>
                </c:pt>
                <c:pt idx="24">
                  <c:v>22.3</c:v>
                </c:pt>
                <c:pt idx="32">
                  <c:v>24</c:v>
                </c:pt>
              </c:numCache>
            </c:numRef>
          </c:yVal>
          <c:smooth val="0"/>
          <c:extLst>
            <c:ext xmlns:c16="http://schemas.microsoft.com/office/drawing/2014/chart" uri="{C3380CC4-5D6E-409C-BE32-E72D297353CC}">
              <c16:uniqueId val="{00000009-7573-4813-8207-B48B9D4C95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{DBB53297-2E8B-4FB0-9B64-B9560A0A5947}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573-4813-8207-B48B9D4C95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{F7892A0E-C1DD-4976-BDFF-2019DA26C6DD}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73-4813-8207-B48B9D4C95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{82DF0129-CA29-432F-9038-EFD1330266BF}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73-4813-8207-B48B9D4C95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{CF895BD3-11B5-4369-BF74-7B0B52908FED}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73-4813-8207-B48B9D4C95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{735B4491-ACB6-4D8A-9AA5-4E12C8EE5E37}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73-4813-8207-B48B9D4C95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{DC408AF1-9D15-400E-8412-9645EF257E7E}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573-4813-8207-B48B9D4C95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{7C0099D2-FEA4-436C-86E9-066373961DDE}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573-4813-8207-B48B9D4C95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{8EEA2A05-CCFD-4350-B29C-94DA95DFE116}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573-4813-8207-B48B9D4C95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{FC8C553C-485D-44CA-AAD4-DFD7299AA68D}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573-4813-8207-B48B9D4C95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573-4813-8207-B48B9D4C954D}"/>
            </c:ext>
          </c:extLst>
        </c:ser>
        <c:dLbls>
          <c:showLegendKey val="0"/>
          <c:showVal val="1"/>
          <c:showCatName val="0"/>
          <c:showSerName val="0"/>
          <c:showPercent val="0"/>
          <c:showBubbleSize val="0"/>
        </c:dLbls>
        <c:axId val="103822848"/>
        <c:axId val="103824768"/>
      </c:scatterChart>
      <c:valAx>
        <c:axId val="103822848"/>
        <c:scaling>
          <c:orientation val="minMax"/>
          <c:max val="64.8"/>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824768"/>
        <c:crosses val="autoZero"/>
        <c:crossBetween val="midCat"/>
      </c:valAx>
      <c:valAx>
        <c:axId val="103824768"/>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822848"/>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{8B149019-4B6A-4415-B9B2-57349F028389}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A27-4098-880D-657F56272B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{46259567-82C1-4516-8B1E-1DD5DBD8D822}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27-4098-880D-657F56272B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{C6F06AC1-394F-4F68-9387-9E93BAF2F808}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27-4098-880D-657F56272B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{59465192-6560-4B1A-8094-0E5CE92DC6C9}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27-4098-880D-657F56272B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{8DDC750C-1B25-45E3-83D5-F06CFA50D202}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27-4098-880D-657F56272B1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{F58B7678-1456-4D7F-A512-12D714329330}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A27-4098-880D-657F56272B1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{3EFF1A6E-A641-400F-BA41-0240EE8F4C26}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A27-4098-880D-657F56272B1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{DEBDC55F-E217-4962-90C9-150731647A8C}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A27-4098-880D-657F56272B1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{AF5F179B-00C4-4386-A279-E401D7AD2B6E}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A27-4098-880D-657F56272B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8.6</c:v>
                </c:pt>
                <c:pt idx="16">
                  <c:v>8.4</c:v>
                </c:pt>
                <c:pt idx="24">
                  <c:v>8.6</c:v>
                </c:pt>
                <c:pt idx="32">
                  <c:v>8.1</c:v>
                </c:pt>
              </c:numCache>
            </c:numRef>
          </c:xVal>
          <c:yVal>
            <c:numRef>
              <c:f>公会計指標分析・財政指標組合せ分析表!$BP$73:$DC$73</c:f>
              <c:numCache>
                <c:formatCode>#,##0.0;"▲ "#,##0.0</c:formatCode>
                <c:ptCount val="40"/>
                <c:pt idx="0">
                  <c:v>61.3</c:v>
                </c:pt>
                <c:pt idx="8">
                  <c:v>42.8</c:v>
                </c:pt>
                <c:pt idx="16">
                  <c:v>31.8</c:v>
                </c:pt>
                <c:pt idx="24">
                  <c:v>22.3</c:v>
                </c:pt>
                <c:pt idx="32">
                  <c:v>24</c:v>
                </c:pt>
              </c:numCache>
            </c:numRef>
          </c:yVal>
          <c:smooth val="0"/>
          <c:extLst>
            <c:ext xmlns:c16="http://schemas.microsoft.com/office/drawing/2014/chart" uri="{C3380CC4-5D6E-409C-BE32-E72D297353CC}">
              <c16:uniqueId val="{00000009-7A27-4098-880D-657F56272B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{677D59DC-FCE4-4787-B49C-BBABF6302233}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A27-4098-880D-657F56272B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{7E953E8C-BA50-4422-B2DC-9C907CE9C0B4}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27-4098-880D-657F56272B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{91BC88E8-4BC4-4EBC-9D82-47A09EFCEC99}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27-4098-880D-657F56272B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{DACFF0EC-3F2C-4523-B9BB-ADA024E439DF}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27-4098-880D-657F56272B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{64809A06-B058-42C5-9252-8CFF887497A2}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27-4098-880D-657F56272B1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{89223F74-0BED-4ED5-AD6C-FE8ECA2D8BB8}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A27-4098-880D-657F56272B1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{F73EFFE0-B02C-478E-9A08-954313F321CA}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A27-4098-880D-657F56272B1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{D3E8B919-A878-49BE-8B6D-7AA958A47402}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A27-4098-880D-657F56272B1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{05CFF865-C5DE-4437-BFF5-F85ECB2A12FB}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A27-4098-880D-657F56272B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27-4098-880D-657F56272B1C}"/>
            </c:ext>
          </c:extLst>
        </c:ser>
        <c:dLbls>
          <c:showLegendKey val="0"/>
          <c:showVal val="1"/>
          <c:showCatName val="0"/>
          <c:showSerName val="0"/>
          <c:showPercent val="0"/>
          <c:showBubbleSize val="0"/>
        </c:dLbls>
        <c:axId val="103588992"/>
        <c:axId val="103590912"/>
      </c:scatterChart>
      <c:valAx>
        <c:axId val="103588992"/>
        <c:scaling>
          <c:orientation val="minMax"/>
          <c:max val="11.7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590912"/>
        <c:crosses val="autoZero"/>
        <c:crossBetween val="midCat"/>
      </c:valAx>
      <c:valAx>
        <c:axId val="103590912"/>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588992"/>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実質公債費比率は早期健全化基準</a:t>
          </a:r>
          <a:r>
            <a:rPr kumimoji="1" lang="en-US" altLang="ja-JP" sz="1300">
              <a:latin typeface="ＭＳ ゴシック" pitchFamily="49" charset="-128"/>
              <a:ea typeface="ＭＳ ゴシック" pitchFamily="49" charset="-128"/>
            </a:rPr>
            <a:t>25.0</a:t>
          </a:r>
          <a:r>
            <a:rPr kumimoji="1" lang="ja-JP" altLang="en-US" sz="1300">
              <a:latin typeface="ＭＳ ゴシック" pitchFamily="49" charset="-128"/>
              <a:ea typeface="ＭＳ ゴシック" pitchFamily="49" charset="-128"/>
            </a:rPr>
            <a:t>％に対して</a:t>
          </a:r>
          <a:r>
            <a:rPr kumimoji="1" lang="en-US" altLang="ja-JP" sz="1300">
              <a:latin typeface="ＭＳ ゴシック" pitchFamily="49" charset="-128"/>
              <a:ea typeface="ＭＳ ゴシック" pitchFamily="49" charset="-128"/>
            </a:rPr>
            <a:t>8.1</a:t>
          </a:r>
          <a:r>
            <a:rPr kumimoji="1" lang="ja-JP" altLang="en-US" sz="1300">
              <a:latin typeface="ＭＳ ゴシック" pitchFamily="49" charset="-128"/>
              <a:ea typeface="ＭＳ ゴシック" pitchFamily="49" charset="-128"/>
            </a:rPr>
            <a:t>％であり、対前年度比</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％改善された。元利償還金</a:t>
          </a:r>
          <a:r>
            <a:rPr kumimoji="1" lang="en-US" altLang="ja-JP" sz="1300">
              <a:latin typeface="ＭＳ ゴシック" pitchFamily="49" charset="-128"/>
              <a:ea typeface="ＭＳ ゴシック" pitchFamily="49" charset="-128"/>
            </a:rPr>
            <a:t>35</a:t>
          </a:r>
          <a:r>
            <a:rPr kumimoji="1" lang="ja-JP" altLang="en-US" sz="1300">
              <a:latin typeface="ＭＳ ゴシック" pitchFamily="49" charset="-128"/>
              <a:ea typeface="ＭＳ ゴシック" pitchFamily="49" charset="-128"/>
            </a:rPr>
            <a:t>百万円、公営企業債の元利償還金に対する繰入金</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百万円の増等が主な要因である。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近年、一般会計においては過疎債が、特別会計においては簡易水道事業債・下水道事業債等の借入額が高止まりで推移しており、今後の元利償還額の増が懸念されるところである。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こうしたことから、今後はより一層の事業見直しと地方債の発行抑制、公営企業会計においては使用料の見直し等による経営改革を図り、比率改善に努めていく。</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％であり、対前年度比</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％の悪化がみられた。基準財政需要額算入見込額が</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百万、比率にして</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％の減となったことが主な要因である。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こ数年は道路改良事業や中山間地域総合整備事業等、過疎債を中心とした地方債の発行額が元金償還額を上回って推移しており、地方債の現在高もほぼ横ばい状態にある。公営企業会計においても簡易水道の統合事業や下水道事業の長寿命化事業等、大規模事業が続いているため、繰入額も高止まり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公共施設の老朽化等により、今後も多くの改修・更新事業が控えているため、より一層の事業見直しと地方債発行の抑制、基金への積立拡大を図っていき、比率の改善に努めていく。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青森県新郷村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・全体での積立額が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百万円による積立が主な要因である。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・脆弱な財政基盤を補うためにも、不測の事態に備えるためにも、一定の水準を維持することが必要であると考えている。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公共施設の老朽化等による改修・更新事業に伴う基金の取崩しを考えれば、長期的には減少傾向に転じる見込みである。その時代においても持続可能な行財政運営が行えるよう、徹底した歳出削減により基金への積立も拡大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・歳計剰余金が多額ということは、歳出の不用額が多額であったことを示しており、適切な財政運営とは言いがたいものであるので、今後は適正な実質収支（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％）の範囲となるよう、予算編成と財政運営の適正化を図っていく。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・いきいき新郷むらづくり基金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地域ぐるみのむらづくり、むらおこしの気運を醸成し、地域の創意、工夫に基づいた快適な生活環境の実現と地域経済の活性化のため事業。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村内における高齢者の福祉の増進に関する事業。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増減の大半は、いきいき新郷むらづくり基金である。この基金は地域経済の活性化、いきいきとした村づくりのための事業等の財源へ充てるための基金であるが、将来的に見込まれる老朽化した公共施設等の改修・更新に要する費用への財源の一部として充てるための積立も兼ね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百万の増は将来の公共施設への対応のために積立てたものである。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・そのほかの特定目的基金については、少額のふるさと納税による積立と利息での増である。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公共施設個別計画を策定中であるため、どれだけ施設の整理が出来るのかは不明だが、いずれにしても公共施設の老朽化に伴う改修・更新費用は莫大なものになると想定される。それらに対応するためにも、いきいき新郷むらづくり基金への積立は重要であり、今後も優先的に積立てていくことになると考えている。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・その他の特定目的基金については、増減もほぼなく残高も少額であることから、まずは現状を維持しつつ徐々に積立額を上げていきたいと考えている。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・普通交付税の大幅な減（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百万円）等に対応するための取崩しが進み、対前年度マイナス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％以上が望ましいとされており、本村は標準財政規模の約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％ということになるが、財源調整等の他、大災害等の不測の事態への対応、将来を見据えた持続可能な行財政運営を行っていくための資金であり、現在の水準で十分とは考えていない。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％を目標としている自治体も見受けられることから、本村においても当面は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近年、道路改良事業や中山間地域総合整備事業等へ充てる財源としての地方債発行額が増加しており、将来的には公債費が増加する見込みである。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それに備えての積立を他の基金とのバランスを考えながら、今後も積立てていきたいと考えている。当面は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2,580
150.77
2,957,767
2,796,822
151,788
1,861,768
2,557,569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有形固定資産減価償却率は、類似団体平均及び全国平均を上回っている。築４０年以上経過している役場庁舎や築２５年が経過している学校施設や公民館等の</a:t>
          </a:r>
          <a:r>
            <a:rPr kumimoji="1" lang="ja-JP" altLang="en-US" sz="1100">
              <a:solidFill>
                <a:schemeClr val="dk1"/>
              </a:solidFill>
              <a:effectLst/>
              <a:latin typeface="+mn-lt"/>
              <a:ea typeface="+mn-ea"/>
              <a:cs typeface="+mn-cs"/>
            </a:rPr>
            <a:t>経年劣</a:t>
          </a:r>
          <a:r>
            <a:rPr kumimoji="1" lang="ja-JP" altLang="ja-JP" sz="1100">
              <a:solidFill>
                <a:schemeClr val="dk1"/>
              </a:solidFill>
              <a:effectLst/>
              <a:latin typeface="+mn-lt"/>
              <a:ea typeface="+mn-ea"/>
              <a:cs typeface="+mn-cs"/>
            </a:rPr>
            <a:t>化により、有形固定資産減価償却率を押し上げ</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策定した</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に基づいた</a:t>
          </a:r>
          <a:r>
            <a:rPr kumimoji="1" lang="ja-JP" altLang="ja-JP" sz="1100">
              <a:solidFill>
                <a:schemeClr val="dk1"/>
              </a:solidFill>
              <a:effectLst/>
              <a:latin typeface="+mn-lt"/>
              <a:ea typeface="+mn-ea"/>
              <a:cs typeface="+mn-cs"/>
            </a:rPr>
            <a:t>個別施設計画等を</a:t>
          </a:r>
          <a:r>
            <a:rPr kumimoji="1" lang="ja-JP" altLang="en-US" sz="1100">
              <a:solidFill>
                <a:schemeClr val="dk1"/>
              </a:solidFill>
              <a:effectLst/>
              <a:latin typeface="+mn-lt"/>
              <a:ea typeface="+mn-ea"/>
              <a:cs typeface="+mn-cs"/>
            </a:rPr>
            <a:t>策定し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施設の維持管理を適切に行う必要がある。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80857</xdr:rowOff>
    </xdr:from>
    <xdr:to>
      <xdr:col>23</xdr:col>
      <xdr:colOff>136525</xdr:colOff>
      <xdr:row>28</xdr:row>
      <xdr:rowOff>11007</xdr:rowOff>
    </xdr:to>
    <xdr:sp macro="" textlink="">
      <xdr:nvSpPr>
        <xdr:cNvPr id="78" name="楕円 77"/>
        <xdr:cNvSpPr/>
      </xdr:nvSpPr>
      <xdr:spPr>
        <a:xfrm>
          <a:off x="4711700" y="47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103734</xdr:rowOff>
    </xdr:from>
    <xdr:ext cx="405111" cy="259045"/>
    <xdr:sp macro="" textlink="">
      <xdr:nvSpPr>
        <xdr:cNvPr id="79" name="有形固定資産減価償却率該当値テキスト"/>
        <xdr:cNvSpPr txBox="1"/>
      </xdr:nvSpPr>
      <xdr:spPr>
        <a:xfrm>
          <a:off x="4813300" y="456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145627</xdr:rowOff>
    </xdr:from>
    <xdr:to>
      <xdr:col>19</xdr:col>
      <xdr:colOff>187325</xdr:colOff>
      <xdr:row>28</xdr:row>
      <xdr:rowOff>75777</xdr:rowOff>
    </xdr:to>
    <xdr:sp macro="" textlink="">
      <xdr:nvSpPr>
        <xdr:cNvPr id="80" name="楕円 79"/>
        <xdr:cNvSpPr/>
      </xdr:nvSpPr>
      <xdr:spPr>
        <a:xfrm>
          <a:off x="4000500" y="47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131657</xdr:rowOff>
    </xdr:from>
    <xdr:to>
      <xdr:col>23</xdr:col>
      <xdr:colOff>85725</xdr:colOff>
      <xdr:row>28</xdr:row>
      <xdr:rowOff>24977</xdr:rowOff>
    </xdr:to>
    <xdr:cxnSp macro="">
      <xdr:nvCxnSpPr>
        <xdr:cNvPr id="81" name="直線コネクタ 80"/>
        <xdr:cNvCxnSpPr/>
      </xdr:nvCxnSpPr>
      <xdr:spPr>
        <a:xfrm flipV="1">
          <a:off x="4051300" y="476080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96520</xdr:rowOff>
    </xdr:from>
    <xdr:to>
      <xdr:col>15</xdr:col>
      <xdr:colOff>187325</xdr:colOff>
      <xdr:row>29</xdr:row>
      <xdr:rowOff>26670</xdr:rowOff>
    </xdr:to>
    <xdr:sp macro="" textlink="">
      <xdr:nvSpPr>
        <xdr:cNvPr id="82" name="楕円 81"/>
        <xdr:cNvSpPr/>
      </xdr:nvSpPr>
      <xdr:spPr>
        <a:xfrm>
          <a:off x="3238500" y="4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24977</xdr:rowOff>
    </xdr:from>
    <xdr:to>
      <xdr:col>19</xdr:col>
      <xdr:colOff>136525</xdr:colOff>
      <xdr:row>28</xdr:row>
      <xdr:rowOff>147320</xdr:rowOff>
    </xdr:to>
    <xdr:cxnSp macro="">
      <xdr:nvCxnSpPr>
        <xdr:cNvPr id="83" name="直線コネクタ 82"/>
        <xdr:cNvCxnSpPr/>
      </xdr:nvCxnSpPr>
      <xdr:spPr>
        <a:xfrm flipV="1">
          <a:off x="3289300" y="4825577"/>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4" name="n_1aveValue有形固定資産減価償却率"/>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5" name="n_2aveValue有形固定資産減価償却率"/>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92304</xdr:rowOff>
    </xdr:from>
    <xdr:ext cx="405111" cy="259045"/>
    <xdr:sp macro="" textlink="">
      <xdr:nvSpPr>
        <xdr:cNvPr id="86" name="n_1mainValue有形固定資産減価償却率"/>
        <xdr:cNvSpPr txBox="1"/>
      </xdr:nvSpPr>
      <xdr:spPr>
        <a:xfrm>
          <a:off x="3836044" y="455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87" name="n_2mainValue有形固定資産減価償却率"/>
        <xdr:cNvSpPr txBox="1"/>
      </xdr:nvSpPr>
      <xdr:spPr>
        <a:xfrm>
          <a:off x="3086744" y="46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道路改良事業や中山間地域総合整備事業等による地方債の発行額が元金償還額を上回って推移しており、地方債の現在高はここ数年ほぼ横ばい状態となっているため、将来負担額もほぼ横ばい状態となっているところであるが、類似団体と比較して人件費が高い水準にあるため、債務償還可能年数も類似団体と比べ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新郷村定員適正化計画に基づき、令和５年度までに職員数を平成２９年度より６人削減することとしており、人件費の削減に努める。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3" name="債務償還可能年数平均値テキスト"/>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112939</xdr:rowOff>
    </xdr:from>
    <xdr:to>
      <xdr:col>76</xdr:col>
      <xdr:colOff>73025</xdr:colOff>
      <xdr:row>31</xdr:row>
      <xdr:rowOff>43089</xdr:rowOff>
    </xdr:to>
    <xdr:sp macro="" textlink="">
      <xdr:nvSpPr>
        <xdr:cNvPr id="130" name="楕円 129"/>
        <xdr:cNvSpPr/>
      </xdr:nvSpPr>
      <xdr:spPr>
        <a:xfrm>
          <a:off x="14744700" y="52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135816</xdr:rowOff>
    </xdr:from>
    <xdr:ext cx="340478" cy="259045"/>
    <xdr:sp macro="" textlink="">
      <xdr:nvSpPr>
        <xdr:cNvPr id="131" name="債務償還可能年数該当値テキスト"/>
        <xdr:cNvSpPr txBox="1"/>
      </xdr:nvSpPr>
      <xdr:spPr>
        <a:xfrm>
          <a:off x="14846300" y="5107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2,580
150.77
2,957,767
2,796,822
151,788
1,861,768
2,557,569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0" name="楕円 69"/>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1"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2" name="楕円 71"/>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144780</xdr:rowOff>
    </xdr:to>
    <xdr:cxnSp macro="">
      <xdr:nvCxnSpPr>
        <xdr:cNvPr id="73" name="直線コネクタ 72"/>
        <xdr:cNvCxnSpPr/>
      </xdr:nvCxnSpPr>
      <xdr:spPr>
        <a:xfrm flipV="1">
          <a:off x="3797300" y="64484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74930</xdr:rowOff>
    </xdr:from>
    <xdr:to>
      <xdr:col>15</xdr:col>
      <xdr:colOff>101600</xdr:colOff>
      <xdr:row>40</xdr:row>
      <xdr:rowOff>5080</xdr:rowOff>
    </xdr:to>
    <xdr:sp macro="" textlink="">
      <xdr:nvSpPr>
        <xdr:cNvPr id="74" name="楕円 73"/>
        <xdr:cNvSpPr/>
      </xdr:nvSpPr>
      <xdr:spPr>
        <a:xfrm>
          <a:off x="2857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39</xdr:row>
      <xdr:rowOff>125730</xdr:rowOff>
    </xdr:to>
    <xdr:cxnSp macro="">
      <xdr:nvCxnSpPr>
        <xdr:cNvPr id="75" name="直線コネクタ 74"/>
        <xdr:cNvCxnSpPr/>
      </xdr:nvCxnSpPr>
      <xdr:spPr>
        <a:xfrm flipV="1">
          <a:off x="2908300" y="648843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8" name="n_1mainValue【道路】&#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167657</xdr:rowOff>
    </xdr:from>
    <xdr:ext cx="405111" cy="259045"/>
    <xdr:sp macro="" textlink="">
      <xdr:nvSpPr>
        <xdr:cNvPr id="79" name="n_2mainValue【道路】&#10;有形固定資産減価償却率"/>
        <xdr:cNvSpPr txBox="1"/>
      </xdr:nvSpPr>
      <xdr:spPr>
        <a:xfrm>
          <a:off x="2705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24310</xdr:rowOff>
    </xdr:from>
    <xdr:to>
      <xdr:col>55</xdr:col>
      <xdr:colOff>50800</xdr:colOff>
      <xdr:row>41</xdr:row>
      <xdr:rowOff>125910</xdr:rowOff>
    </xdr:to>
    <xdr:sp macro="" textlink="">
      <xdr:nvSpPr>
        <xdr:cNvPr id="117" name="楕円 116"/>
        <xdr:cNvSpPr/>
      </xdr:nvSpPr>
      <xdr:spPr>
        <a:xfrm>
          <a:off x="10426700" y="70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117003</xdr:rowOff>
    </xdr:from>
    <xdr:ext cx="534377" cy="259045"/>
    <xdr:sp macro="" textlink="">
      <xdr:nvSpPr>
        <xdr:cNvPr id="118" name="【道路】&#10;一人当たり延長該当値テキスト"/>
        <xdr:cNvSpPr txBox="1"/>
      </xdr:nvSpPr>
      <xdr:spPr>
        <a:xfrm>
          <a:off x="10515600" y="69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27656</xdr:rowOff>
    </xdr:from>
    <xdr:to>
      <xdr:col>50</xdr:col>
      <xdr:colOff>165100</xdr:colOff>
      <xdr:row>41</xdr:row>
      <xdr:rowOff>129256</xdr:rowOff>
    </xdr:to>
    <xdr:sp macro="" textlink="">
      <xdr:nvSpPr>
        <xdr:cNvPr id="119" name="楕円 118"/>
        <xdr:cNvSpPr/>
      </xdr:nvSpPr>
      <xdr:spPr>
        <a:xfrm>
          <a:off x="9588500" y="70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75110</xdr:rowOff>
    </xdr:from>
    <xdr:to>
      <xdr:col>55</xdr:col>
      <xdr:colOff>0</xdr:colOff>
      <xdr:row>41</xdr:row>
      <xdr:rowOff>78456</xdr:rowOff>
    </xdr:to>
    <xdr:cxnSp macro="">
      <xdr:nvCxnSpPr>
        <xdr:cNvPr id="120" name="直線コネクタ 119"/>
        <xdr:cNvCxnSpPr/>
      </xdr:nvCxnSpPr>
      <xdr:spPr>
        <a:xfrm flipV="1">
          <a:off x="9639300" y="7104560"/>
          <a:ext cx="8382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28636</xdr:rowOff>
    </xdr:from>
    <xdr:to>
      <xdr:col>46</xdr:col>
      <xdr:colOff>38100</xdr:colOff>
      <xdr:row>41</xdr:row>
      <xdr:rowOff>130236</xdr:rowOff>
    </xdr:to>
    <xdr:sp macro="" textlink="">
      <xdr:nvSpPr>
        <xdr:cNvPr id="121" name="楕円 120"/>
        <xdr:cNvSpPr/>
      </xdr:nvSpPr>
      <xdr:spPr>
        <a:xfrm>
          <a:off x="8699500" y="70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78456</xdr:rowOff>
    </xdr:from>
    <xdr:to>
      <xdr:col>50</xdr:col>
      <xdr:colOff>114300</xdr:colOff>
      <xdr:row>41</xdr:row>
      <xdr:rowOff>79436</xdr:rowOff>
    </xdr:to>
    <xdr:cxnSp macro="">
      <xdr:nvCxnSpPr>
        <xdr:cNvPr id="122" name="直線コネクタ 121"/>
        <xdr:cNvCxnSpPr/>
      </xdr:nvCxnSpPr>
      <xdr:spPr>
        <a:xfrm flipV="1">
          <a:off x="8750300" y="710790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120383</xdr:rowOff>
    </xdr:from>
    <xdr:ext cx="534377" cy="259045"/>
    <xdr:sp macro="" textlink="">
      <xdr:nvSpPr>
        <xdr:cNvPr id="125" name="n_1mainValue【道路】&#10;一人当たり延長"/>
        <xdr:cNvSpPr txBox="1"/>
      </xdr:nvSpPr>
      <xdr:spPr>
        <a:xfrm>
          <a:off x="9359411" y="71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121363</xdr:rowOff>
    </xdr:from>
    <xdr:ext cx="534377" cy="259045"/>
    <xdr:sp macro="" textlink="">
      <xdr:nvSpPr>
        <xdr:cNvPr id="126" name="n_2mainValue【道路】&#10;一人当たり延長"/>
        <xdr:cNvSpPr txBox="1"/>
      </xdr:nvSpPr>
      <xdr:spPr>
        <a:xfrm>
          <a:off x="8483111" y="715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5" name="楕円 164"/>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76217</xdr:rowOff>
    </xdr:from>
    <xdr:ext cx="405111" cy="259045"/>
    <xdr:sp macro="" textlink="">
      <xdr:nvSpPr>
        <xdr:cNvPr id="166" name="【橋りょう・トンネル】&#10;有形固定資産減価償却率該当値テキスト"/>
        <xdr:cNvSpPr txBox="1"/>
      </xdr:nvSpPr>
      <xdr:spPr>
        <a:xfrm>
          <a:off x="4673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67" name="楕円 166"/>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32385</xdr:rowOff>
    </xdr:to>
    <xdr:cxnSp macro="">
      <xdr:nvCxnSpPr>
        <xdr:cNvPr id="168" name="直線コネクタ 167"/>
        <xdr:cNvCxnSpPr/>
      </xdr:nvCxnSpPr>
      <xdr:spPr>
        <a:xfrm flipV="1">
          <a:off x="3797300" y="1026414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116840</xdr:rowOff>
    </xdr:from>
    <xdr:to>
      <xdr:col>15</xdr:col>
      <xdr:colOff>101600</xdr:colOff>
      <xdr:row>62</xdr:row>
      <xdr:rowOff>46990</xdr:rowOff>
    </xdr:to>
    <xdr:sp macro="" textlink="">
      <xdr:nvSpPr>
        <xdr:cNvPr id="169" name="楕円 168"/>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61</xdr:row>
      <xdr:rowOff>167640</xdr:rowOff>
    </xdr:to>
    <xdr:cxnSp macro="">
      <xdr:nvCxnSpPr>
        <xdr:cNvPr id="170" name="直線コネクタ 169"/>
        <xdr:cNvCxnSpPr/>
      </xdr:nvCxnSpPr>
      <xdr:spPr>
        <a:xfrm flipV="1">
          <a:off x="2908300" y="10319385"/>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99712</xdr:rowOff>
    </xdr:from>
    <xdr:ext cx="405111" cy="259045"/>
    <xdr:sp macro="" textlink="">
      <xdr:nvSpPr>
        <xdr:cNvPr id="173" name="n_1mainValue【橋りょう・トンネ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74" name="n_2mainValue【橋りょう・トンネル】&#10;有形固定資産減価償却率"/>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66065</xdr:rowOff>
    </xdr:from>
    <xdr:to>
      <xdr:col>55</xdr:col>
      <xdr:colOff>50800</xdr:colOff>
      <xdr:row>63</xdr:row>
      <xdr:rowOff>167665</xdr:rowOff>
    </xdr:to>
    <xdr:sp macro="" textlink="">
      <xdr:nvSpPr>
        <xdr:cNvPr id="214" name="楕円 213"/>
        <xdr:cNvSpPr/>
      </xdr:nvSpPr>
      <xdr:spPr>
        <a:xfrm>
          <a:off x="10426700" y="108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44492</xdr:rowOff>
    </xdr:from>
    <xdr:ext cx="599010" cy="259045"/>
    <xdr:sp macro="" textlink="">
      <xdr:nvSpPr>
        <xdr:cNvPr id="215" name="【橋りょう・トンネル】&#10;一人当たり有形固定資産（償却資産）額該当値テキスト"/>
        <xdr:cNvSpPr txBox="1"/>
      </xdr:nvSpPr>
      <xdr:spPr>
        <a:xfrm>
          <a:off x="10515600" y="10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82426</xdr:rowOff>
    </xdr:from>
    <xdr:to>
      <xdr:col>50</xdr:col>
      <xdr:colOff>165100</xdr:colOff>
      <xdr:row>64</xdr:row>
      <xdr:rowOff>12576</xdr:rowOff>
    </xdr:to>
    <xdr:sp macro="" textlink="">
      <xdr:nvSpPr>
        <xdr:cNvPr id="216" name="楕円 215"/>
        <xdr:cNvSpPr/>
      </xdr:nvSpPr>
      <xdr:spPr>
        <a:xfrm>
          <a:off x="9588500" y="108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116865</xdr:rowOff>
    </xdr:from>
    <xdr:to>
      <xdr:col>55</xdr:col>
      <xdr:colOff>0</xdr:colOff>
      <xdr:row>63</xdr:row>
      <xdr:rowOff>133226</xdr:rowOff>
    </xdr:to>
    <xdr:cxnSp macro="">
      <xdr:nvCxnSpPr>
        <xdr:cNvPr id="217" name="直線コネクタ 216"/>
        <xdr:cNvCxnSpPr/>
      </xdr:nvCxnSpPr>
      <xdr:spPr>
        <a:xfrm flipV="1">
          <a:off x="9639300" y="10918215"/>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72026</xdr:rowOff>
    </xdr:from>
    <xdr:to>
      <xdr:col>46</xdr:col>
      <xdr:colOff>38100</xdr:colOff>
      <xdr:row>64</xdr:row>
      <xdr:rowOff>2176</xdr:rowOff>
    </xdr:to>
    <xdr:sp macro="" textlink="">
      <xdr:nvSpPr>
        <xdr:cNvPr id="218" name="楕円 217"/>
        <xdr:cNvSpPr/>
      </xdr:nvSpPr>
      <xdr:spPr>
        <a:xfrm>
          <a:off x="8699500" y="108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122826</xdr:rowOff>
    </xdr:from>
    <xdr:to>
      <xdr:col>50</xdr:col>
      <xdr:colOff>114300</xdr:colOff>
      <xdr:row>63</xdr:row>
      <xdr:rowOff>133226</xdr:rowOff>
    </xdr:to>
    <xdr:cxnSp macro="">
      <xdr:nvCxnSpPr>
        <xdr:cNvPr id="219" name="直線コネクタ 218"/>
        <xdr:cNvCxnSpPr/>
      </xdr:nvCxnSpPr>
      <xdr:spPr>
        <a:xfrm>
          <a:off x="8750300" y="10924176"/>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3703</xdr:rowOff>
    </xdr:from>
    <xdr:ext cx="599010" cy="259045"/>
    <xdr:sp macro="" textlink="">
      <xdr:nvSpPr>
        <xdr:cNvPr id="222" name="n_1mainValue【橋りょう・トンネル】&#10;一人当たり有形固定資産（償却資産）額"/>
        <xdr:cNvSpPr txBox="1"/>
      </xdr:nvSpPr>
      <xdr:spPr>
        <a:xfrm>
          <a:off x="9327095" y="1097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164753</xdr:rowOff>
    </xdr:from>
    <xdr:ext cx="599010" cy="259045"/>
    <xdr:sp macro="" textlink="">
      <xdr:nvSpPr>
        <xdr:cNvPr id="223" name="n_2mainValue【橋りょう・トンネル】&#10;一人当たり有形固定資産（償却資産）額"/>
        <xdr:cNvSpPr txBox="1"/>
      </xdr:nvSpPr>
      <xdr:spPr>
        <a:xfrm>
          <a:off x="8450795" y="1096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62" name="楕円 261"/>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263" name="【公営住宅】&#10;有形固定資産減価償却率該当値テキスト"/>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64" name="楕円 263"/>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125730</xdr:rowOff>
    </xdr:to>
    <xdr:cxnSp macro="">
      <xdr:nvCxnSpPr>
        <xdr:cNvPr id="265" name="直線コネクタ 264"/>
        <xdr:cNvCxnSpPr/>
      </xdr:nvCxnSpPr>
      <xdr:spPr>
        <a:xfrm>
          <a:off x="3797300" y="139788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266" name="楕円 265"/>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97155</xdr:rowOff>
    </xdr:to>
    <xdr:cxnSp macro="">
      <xdr:nvCxnSpPr>
        <xdr:cNvPr id="267" name="直線コネクタ 266"/>
        <xdr:cNvCxnSpPr/>
      </xdr:nvCxnSpPr>
      <xdr:spPr>
        <a:xfrm flipV="1">
          <a:off x="2908300" y="139788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70" name="n_1mainValue【公営住宅】&#10;有形固定資産減価償却率"/>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71" name="n_2mainValue【公営住宅】&#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36258</xdr:rowOff>
    </xdr:from>
    <xdr:to>
      <xdr:col>55</xdr:col>
      <xdr:colOff>50800</xdr:colOff>
      <xdr:row>86</xdr:row>
      <xdr:rowOff>137858</xdr:rowOff>
    </xdr:to>
    <xdr:sp macro="" textlink="">
      <xdr:nvSpPr>
        <xdr:cNvPr id="309" name="楕円 308"/>
        <xdr:cNvSpPr/>
      </xdr:nvSpPr>
      <xdr:spPr>
        <a:xfrm>
          <a:off x="10426700" y="147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122635</xdr:rowOff>
    </xdr:from>
    <xdr:ext cx="469744" cy="259045"/>
    <xdr:sp macro="" textlink="">
      <xdr:nvSpPr>
        <xdr:cNvPr id="310" name="【公営住宅】&#10;一人当たり面積該当値テキスト"/>
        <xdr:cNvSpPr txBox="1"/>
      </xdr:nvSpPr>
      <xdr:spPr>
        <a:xfrm>
          <a:off x="10515600" y="1469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37782</xdr:rowOff>
    </xdr:from>
    <xdr:to>
      <xdr:col>50</xdr:col>
      <xdr:colOff>165100</xdr:colOff>
      <xdr:row>86</xdr:row>
      <xdr:rowOff>139382</xdr:rowOff>
    </xdr:to>
    <xdr:sp macro="" textlink="">
      <xdr:nvSpPr>
        <xdr:cNvPr id="311" name="楕円 310"/>
        <xdr:cNvSpPr/>
      </xdr:nvSpPr>
      <xdr:spPr>
        <a:xfrm>
          <a:off x="9588500" y="147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87058</xdr:rowOff>
    </xdr:from>
    <xdr:to>
      <xdr:col>55</xdr:col>
      <xdr:colOff>0</xdr:colOff>
      <xdr:row>86</xdr:row>
      <xdr:rowOff>88582</xdr:rowOff>
    </xdr:to>
    <xdr:cxnSp macro="">
      <xdr:nvCxnSpPr>
        <xdr:cNvPr id="312" name="直線コネクタ 311"/>
        <xdr:cNvCxnSpPr/>
      </xdr:nvCxnSpPr>
      <xdr:spPr>
        <a:xfrm flipV="1">
          <a:off x="9639300" y="148317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37973</xdr:rowOff>
    </xdr:from>
    <xdr:to>
      <xdr:col>46</xdr:col>
      <xdr:colOff>38100</xdr:colOff>
      <xdr:row>86</xdr:row>
      <xdr:rowOff>139573</xdr:rowOff>
    </xdr:to>
    <xdr:sp macro="" textlink="">
      <xdr:nvSpPr>
        <xdr:cNvPr id="313" name="楕円 312"/>
        <xdr:cNvSpPr/>
      </xdr:nvSpPr>
      <xdr:spPr>
        <a:xfrm>
          <a:off x="8699500" y="14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88582</xdr:rowOff>
    </xdr:from>
    <xdr:to>
      <xdr:col>50</xdr:col>
      <xdr:colOff>114300</xdr:colOff>
      <xdr:row>86</xdr:row>
      <xdr:rowOff>88773</xdr:rowOff>
    </xdr:to>
    <xdr:cxnSp macro="">
      <xdr:nvCxnSpPr>
        <xdr:cNvPr id="314" name="直線コネクタ 313"/>
        <xdr:cNvCxnSpPr/>
      </xdr:nvCxnSpPr>
      <xdr:spPr>
        <a:xfrm flipV="1">
          <a:off x="8750300" y="148332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130509</xdr:rowOff>
    </xdr:from>
    <xdr:ext cx="469744" cy="259045"/>
    <xdr:sp macro="" textlink="">
      <xdr:nvSpPr>
        <xdr:cNvPr id="317" name="n_1mainValue【公営住宅】&#10;一人当たり面積"/>
        <xdr:cNvSpPr txBox="1"/>
      </xdr:nvSpPr>
      <xdr:spPr>
        <a:xfrm>
          <a:off x="9391727" y="1487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130700</xdr:rowOff>
    </xdr:from>
    <xdr:ext cx="469744" cy="259045"/>
    <xdr:sp macro="" textlink="">
      <xdr:nvSpPr>
        <xdr:cNvPr id="318" name="n_2mainValue【公営住宅】&#10;一人当たり面積"/>
        <xdr:cNvSpPr txBox="1"/>
      </xdr:nvSpPr>
      <xdr:spPr>
        <a:xfrm>
          <a:off x="8515427" y="1487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5" name="【認定こども園・幼稚園・保育所】&#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92347</xdr:rowOff>
    </xdr:from>
    <xdr:to>
      <xdr:col>85</xdr:col>
      <xdr:colOff>177800</xdr:colOff>
      <xdr:row>40</xdr:row>
      <xdr:rowOff>22497</xdr:rowOff>
    </xdr:to>
    <xdr:sp macro="" textlink="">
      <xdr:nvSpPr>
        <xdr:cNvPr id="374" name="楕円 373"/>
        <xdr:cNvSpPr/>
      </xdr:nvSpPr>
      <xdr:spPr>
        <a:xfrm>
          <a:off x="16268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70774</xdr:rowOff>
    </xdr:from>
    <xdr:ext cx="405111" cy="259045"/>
    <xdr:sp macro="" textlink="">
      <xdr:nvSpPr>
        <xdr:cNvPr id="375" name="【認定こども園・幼稚園・保育所】&#10;有形固定資産減価償却率該当値テキスト"/>
        <xdr:cNvSpPr txBox="1"/>
      </xdr:nvSpPr>
      <xdr:spPr>
        <a:xfrm>
          <a:off x="16357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118473</xdr:rowOff>
    </xdr:from>
    <xdr:to>
      <xdr:col>81</xdr:col>
      <xdr:colOff>101600</xdr:colOff>
      <xdr:row>40</xdr:row>
      <xdr:rowOff>48623</xdr:rowOff>
    </xdr:to>
    <xdr:sp macro="" textlink="">
      <xdr:nvSpPr>
        <xdr:cNvPr id="376" name="楕円 375"/>
        <xdr:cNvSpPr/>
      </xdr:nvSpPr>
      <xdr:spPr>
        <a:xfrm>
          <a:off x="15430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143147</xdr:rowOff>
    </xdr:from>
    <xdr:to>
      <xdr:col>85</xdr:col>
      <xdr:colOff>127000</xdr:colOff>
      <xdr:row>39</xdr:row>
      <xdr:rowOff>169273</xdr:rowOff>
    </xdr:to>
    <xdr:cxnSp macro="">
      <xdr:nvCxnSpPr>
        <xdr:cNvPr id="377" name="直線コネクタ 376"/>
        <xdr:cNvCxnSpPr/>
      </xdr:nvCxnSpPr>
      <xdr:spPr>
        <a:xfrm flipV="1">
          <a:off x="15481300" y="68296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378" name="楕円 377"/>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169273</xdr:rowOff>
    </xdr:from>
    <xdr:to>
      <xdr:col>81</xdr:col>
      <xdr:colOff>50800</xdr:colOff>
      <xdr:row>40</xdr:row>
      <xdr:rowOff>136616</xdr:rowOff>
    </xdr:to>
    <xdr:cxnSp macro="">
      <xdr:nvCxnSpPr>
        <xdr:cNvPr id="379" name="直線コネクタ 378"/>
        <xdr:cNvCxnSpPr/>
      </xdr:nvCxnSpPr>
      <xdr:spPr>
        <a:xfrm flipV="1">
          <a:off x="14592300" y="685582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80"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39750</xdr:rowOff>
    </xdr:from>
    <xdr:ext cx="405111" cy="259045"/>
    <xdr:sp macro="" textlink="">
      <xdr:nvSpPr>
        <xdr:cNvPr id="382" name="n_1mainValue【認定こども園・幼稚園・保育所】&#10;有形固定資産減価償却率"/>
        <xdr:cNvSpPr txBox="1"/>
      </xdr:nvSpPr>
      <xdr:spPr>
        <a:xfrm>
          <a:off x="152660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383" name="n_2mainValue【認定こども園・幼稚園・保育所】&#10;有形固定資産減価償却率"/>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21" name="楕円 420"/>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22"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423" name="楕円 422"/>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45720</xdr:rowOff>
    </xdr:to>
    <xdr:cxnSp macro="">
      <xdr:nvCxnSpPr>
        <xdr:cNvPr id="424" name="直線コネクタ 423"/>
        <xdr:cNvCxnSpPr/>
      </xdr:nvCxnSpPr>
      <xdr:spPr>
        <a:xfrm flipV="1">
          <a:off x="21323300" y="689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152400</xdr:rowOff>
    </xdr:from>
    <xdr:to>
      <xdr:col>107</xdr:col>
      <xdr:colOff>101600</xdr:colOff>
      <xdr:row>39</xdr:row>
      <xdr:rowOff>82550</xdr:rowOff>
    </xdr:to>
    <xdr:sp macro="" textlink="">
      <xdr:nvSpPr>
        <xdr:cNvPr id="425" name="楕円 424"/>
        <xdr:cNvSpPr/>
      </xdr:nvSpPr>
      <xdr:spPr>
        <a:xfrm>
          <a:off x="20383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31750</xdr:rowOff>
    </xdr:from>
    <xdr:to>
      <xdr:col>111</xdr:col>
      <xdr:colOff>177800</xdr:colOff>
      <xdr:row>40</xdr:row>
      <xdr:rowOff>45720</xdr:rowOff>
    </xdr:to>
    <xdr:cxnSp macro="">
      <xdr:nvCxnSpPr>
        <xdr:cNvPr id="426" name="直線コネクタ 425"/>
        <xdr:cNvCxnSpPr/>
      </xdr:nvCxnSpPr>
      <xdr:spPr>
        <a:xfrm>
          <a:off x="20434300" y="6718300"/>
          <a:ext cx="8890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429" name="n_1mainValue【認定こども園・幼稚園・保育所】&#10;一人当たり面積"/>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99077</xdr:rowOff>
    </xdr:from>
    <xdr:ext cx="469744" cy="259045"/>
    <xdr:sp macro="" textlink="">
      <xdr:nvSpPr>
        <xdr:cNvPr id="430" name="n_2mainValue【認定こども園・幼稚園・保育所】&#10;一人当たり面積"/>
        <xdr:cNvSpPr txBox="1"/>
      </xdr:nvSpPr>
      <xdr:spPr>
        <a:xfrm>
          <a:off x="20199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149225</xdr:rowOff>
    </xdr:from>
    <xdr:to>
      <xdr:col>85</xdr:col>
      <xdr:colOff>177800</xdr:colOff>
      <xdr:row>58</xdr:row>
      <xdr:rowOff>79375</xdr:rowOff>
    </xdr:to>
    <xdr:sp macro="" textlink="">
      <xdr:nvSpPr>
        <xdr:cNvPr id="469" name="楕円 468"/>
        <xdr:cNvSpPr/>
      </xdr:nvSpPr>
      <xdr:spPr>
        <a:xfrm>
          <a:off x="16268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652</xdr:rowOff>
    </xdr:from>
    <xdr:ext cx="405111" cy="259045"/>
    <xdr:sp macro="" textlink="">
      <xdr:nvSpPr>
        <xdr:cNvPr id="470" name="【学校施設】&#10;有形固定資産減価償却率該当値テキスト"/>
        <xdr:cNvSpPr txBox="1"/>
      </xdr:nvSpPr>
      <xdr:spPr>
        <a:xfrm>
          <a:off x="16357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71" name="楕円 470"/>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28575</xdr:rowOff>
    </xdr:from>
    <xdr:to>
      <xdr:col>85</xdr:col>
      <xdr:colOff>127000</xdr:colOff>
      <xdr:row>58</xdr:row>
      <xdr:rowOff>68580</xdr:rowOff>
    </xdr:to>
    <xdr:cxnSp macro="">
      <xdr:nvCxnSpPr>
        <xdr:cNvPr id="472" name="直線コネクタ 471"/>
        <xdr:cNvCxnSpPr/>
      </xdr:nvCxnSpPr>
      <xdr:spPr>
        <a:xfrm flipV="1">
          <a:off x="15481300" y="99726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473" name="楕円 472"/>
        <xdr:cNvSpPr/>
      </xdr:nvSpPr>
      <xdr:spPr>
        <a:xfrm>
          <a:off x="14541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112395</xdr:rowOff>
    </xdr:to>
    <xdr:cxnSp macro="">
      <xdr:nvCxnSpPr>
        <xdr:cNvPr id="474" name="直線コネクタ 473"/>
        <xdr:cNvCxnSpPr/>
      </xdr:nvCxnSpPr>
      <xdr:spPr>
        <a:xfrm flipV="1">
          <a:off x="14592300" y="100126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77"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478" name="n_2mainValue【学校施設】&#10;有形固定資産減価償却率"/>
        <xdr:cNvSpPr txBox="1"/>
      </xdr:nvSpPr>
      <xdr:spPr>
        <a:xfrm>
          <a:off x="14389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07"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147396</xdr:rowOff>
    </xdr:from>
    <xdr:to>
      <xdr:col>116</xdr:col>
      <xdr:colOff>114300</xdr:colOff>
      <xdr:row>62</xdr:row>
      <xdr:rowOff>77546</xdr:rowOff>
    </xdr:to>
    <xdr:sp macro="" textlink="">
      <xdr:nvSpPr>
        <xdr:cNvPr id="516" name="楕円 515"/>
        <xdr:cNvSpPr/>
      </xdr:nvSpPr>
      <xdr:spPr>
        <a:xfrm>
          <a:off x="22110700" y="1060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170273</xdr:rowOff>
    </xdr:from>
    <xdr:ext cx="469744" cy="259045"/>
    <xdr:sp macro="" textlink="">
      <xdr:nvSpPr>
        <xdr:cNvPr id="517" name="【学校施設】&#10;一人当たり面積該当値テキスト"/>
        <xdr:cNvSpPr txBox="1"/>
      </xdr:nvSpPr>
      <xdr:spPr>
        <a:xfrm>
          <a:off x="22199600" y="1045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157759</xdr:rowOff>
    </xdr:from>
    <xdr:to>
      <xdr:col>112</xdr:col>
      <xdr:colOff>38100</xdr:colOff>
      <xdr:row>62</xdr:row>
      <xdr:rowOff>87909</xdr:rowOff>
    </xdr:to>
    <xdr:sp macro="" textlink="">
      <xdr:nvSpPr>
        <xdr:cNvPr id="518" name="楕円 517"/>
        <xdr:cNvSpPr/>
      </xdr:nvSpPr>
      <xdr:spPr>
        <a:xfrm>
          <a:off x="21272500" y="106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26746</xdr:rowOff>
    </xdr:from>
    <xdr:to>
      <xdr:col>116</xdr:col>
      <xdr:colOff>63500</xdr:colOff>
      <xdr:row>62</xdr:row>
      <xdr:rowOff>37109</xdr:rowOff>
    </xdr:to>
    <xdr:cxnSp macro="">
      <xdr:nvCxnSpPr>
        <xdr:cNvPr id="519" name="直線コネクタ 518"/>
        <xdr:cNvCxnSpPr/>
      </xdr:nvCxnSpPr>
      <xdr:spPr>
        <a:xfrm flipV="1">
          <a:off x="21323300" y="10656646"/>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160655</xdr:rowOff>
    </xdr:from>
    <xdr:to>
      <xdr:col>107</xdr:col>
      <xdr:colOff>101600</xdr:colOff>
      <xdr:row>62</xdr:row>
      <xdr:rowOff>90805</xdr:rowOff>
    </xdr:to>
    <xdr:sp macro="" textlink="">
      <xdr:nvSpPr>
        <xdr:cNvPr id="520" name="楕円 519"/>
        <xdr:cNvSpPr/>
      </xdr:nvSpPr>
      <xdr:spPr>
        <a:xfrm>
          <a:off x="20383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37109</xdr:rowOff>
    </xdr:from>
    <xdr:to>
      <xdr:col>111</xdr:col>
      <xdr:colOff>177800</xdr:colOff>
      <xdr:row>62</xdr:row>
      <xdr:rowOff>40005</xdr:rowOff>
    </xdr:to>
    <xdr:cxnSp macro="">
      <xdr:nvCxnSpPr>
        <xdr:cNvPr id="521" name="直線コネクタ 520"/>
        <xdr:cNvCxnSpPr/>
      </xdr:nvCxnSpPr>
      <xdr:spPr>
        <a:xfrm flipV="1">
          <a:off x="20434300" y="1066700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22"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23"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104436</xdr:rowOff>
    </xdr:from>
    <xdr:ext cx="469744" cy="259045"/>
    <xdr:sp macro="" textlink="">
      <xdr:nvSpPr>
        <xdr:cNvPr id="524" name="n_1mainValue【学校施設】&#10;一人当たり面積"/>
        <xdr:cNvSpPr txBox="1"/>
      </xdr:nvSpPr>
      <xdr:spPr>
        <a:xfrm>
          <a:off x="21075727" y="1039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107332</xdr:rowOff>
    </xdr:from>
    <xdr:ext cx="469744" cy="259045"/>
    <xdr:sp macro="" textlink="">
      <xdr:nvSpPr>
        <xdr:cNvPr id="525" name="n_2mainValue【学校施設】&#10;一人当たり面積"/>
        <xdr:cNvSpPr txBox="1"/>
      </xdr:nvSpPr>
      <xdr:spPr>
        <a:xfrm>
          <a:off x="20199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43362</xdr:rowOff>
    </xdr:from>
    <xdr:to>
      <xdr:col>85</xdr:col>
      <xdr:colOff>177800</xdr:colOff>
      <xdr:row>101</xdr:row>
      <xdr:rowOff>144962</xdr:rowOff>
    </xdr:to>
    <xdr:sp macro="" textlink="">
      <xdr:nvSpPr>
        <xdr:cNvPr id="581" name="楕円 580"/>
        <xdr:cNvSpPr/>
      </xdr:nvSpPr>
      <xdr:spPr>
        <a:xfrm>
          <a:off x="162687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66239</xdr:rowOff>
    </xdr:from>
    <xdr:ext cx="405111" cy="259045"/>
    <xdr:sp macro="" textlink="">
      <xdr:nvSpPr>
        <xdr:cNvPr id="582" name="【公民館】&#10;有形固定資産減価償却率該当値テキスト"/>
        <xdr:cNvSpPr txBox="1"/>
      </xdr:nvSpPr>
      <xdr:spPr>
        <a:xfrm>
          <a:off x="16357600" y="1721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583" name="楕円 582"/>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94162</xdr:rowOff>
    </xdr:from>
    <xdr:to>
      <xdr:col>85</xdr:col>
      <xdr:colOff>127000</xdr:colOff>
      <xdr:row>101</xdr:row>
      <xdr:rowOff>121920</xdr:rowOff>
    </xdr:to>
    <xdr:cxnSp macro="">
      <xdr:nvCxnSpPr>
        <xdr:cNvPr id="584" name="直線コネクタ 583"/>
        <xdr:cNvCxnSpPr/>
      </xdr:nvCxnSpPr>
      <xdr:spPr>
        <a:xfrm flipV="1">
          <a:off x="15481300" y="174106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97245</xdr:rowOff>
    </xdr:from>
    <xdr:to>
      <xdr:col>76</xdr:col>
      <xdr:colOff>165100</xdr:colOff>
      <xdr:row>102</xdr:row>
      <xdr:rowOff>27395</xdr:rowOff>
    </xdr:to>
    <xdr:sp macro="" textlink="">
      <xdr:nvSpPr>
        <xdr:cNvPr id="585" name="楕円 584"/>
        <xdr:cNvSpPr/>
      </xdr:nvSpPr>
      <xdr:spPr>
        <a:xfrm>
          <a:off x="14541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148045</xdr:rowOff>
    </xdr:to>
    <xdr:cxnSp macro="">
      <xdr:nvCxnSpPr>
        <xdr:cNvPr id="586" name="直線コネクタ 585"/>
        <xdr:cNvCxnSpPr/>
      </xdr:nvCxnSpPr>
      <xdr:spPr>
        <a:xfrm flipV="1">
          <a:off x="14592300" y="174383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88"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589" name="n_1mainValue【公民館】&#10;有形固定資産減価償却率"/>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43922</xdr:rowOff>
    </xdr:from>
    <xdr:ext cx="405111" cy="259045"/>
    <xdr:sp macro="" textlink="">
      <xdr:nvSpPr>
        <xdr:cNvPr id="590" name="n_2mainValue【公民館】&#10;有形固定資産減価償却率"/>
        <xdr:cNvSpPr txBox="1"/>
      </xdr:nvSpPr>
      <xdr:spPr>
        <a:xfrm>
          <a:off x="14389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139319</xdr:rowOff>
    </xdr:from>
    <xdr:to>
      <xdr:col>116</xdr:col>
      <xdr:colOff>114300</xdr:colOff>
      <xdr:row>107</xdr:row>
      <xdr:rowOff>69469</xdr:rowOff>
    </xdr:to>
    <xdr:sp macro="" textlink="">
      <xdr:nvSpPr>
        <xdr:cNvPr id="628" name="楕円 627"/>
        <xdr:cNvSpPr/>
      </xdr:nvSpPr>
      <xdr:spPr>
        <a:xfrm>
          <a:off x="22110700" y="183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117746</xdr:rowOff>
    </xdr:from>
    <xdr:ext cx="469744" cy="259045"/>
    <xdr:sp macro="" textlink="">
      <xdr:nvSpPr>
        <xdr:cNvPr id="629" name="【公民館】&#10;一人当たり面積該当値テキスト"/>
        <xdr:cNvSpPr txBox="1"/>
      </xdr:nvSpPr>
      <xdr:spPr>
        <a:xfrm>
          <a:off x="22199600" y="1829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146938</xdr:rowOff>
    </xdr:from>
    <xdr:to>
      <xdr:col>112</xdr:col>
      <xdr:colOff>38100</xdr:colOff>
      <xdr:row>107</xdr:row>
      <xdr:rowOff>77088</xdr:rowOff>
    </xdr:to>
    <xdr:sp macro="" textlink="">
      <xdr:nvSpPr>
        <xdr:cNvPr id="630" name="楕円 629"/>
        <xdr:cNvSpPr/>
      </xdr:nvSpPr>
      <xdr:spPr>
        <a:xfrm>
          <a:off x="21272500" y="183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18669</xdr:rowOff>
    </xdr:from>
    <xdr:to>
      <xdr:col>116</xdr:col>
      <xdr:colOff>63500</xdr:colOff>
      <xdr:row>107</xdr:row>
      <xdr:rowOff>26288</xdr:rowOff>
    </xdr:to>
    <xdr:cxnSp macro="">
      <xdr:nvCxnSpPr>
        <xdr:cNvPr id="631" name="直線コネクタ 630"/>
        <xdr:cNvCxnSpPr/>
      </xdr:nvCxnSpPr>
      <xdr:spPr>
        <a:xfrm flipV="1">
          <a:off x="21323300" y="18363819"/>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149225</xdr:rowOff>
    </xdr:from>
    <xdr:to>
      <xdr:col>107</xdr:col>
      <xdr:colOff>101600</xdr:colOff>
      <xdr:row>107</xdr:row>
      <xdr:rowOff>79375</xdr:rowOff>
    </xdr:to>
    <xdr:sp macro="" textlink="">
      <xdr:nvSpPr>
        <xdr:cNvPr id="632" name="楕円 631"/>
        <xdr:cNvSpPr/>
      </xdr:nvSpPr>
      <xdr:spPr>
        <a:xfrm>
          <a:off x="2038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26288</xdr:rowOff>
    </xdr:from>
    <xdr:to>
      <xdr:col>111</xdr:col>
      <xdr:colOff>177800</xdr:colOff>
      <xdr:row>107</xdr:row>
      <xdr:rowOff>28575</xdr:rowOff>
    </xdr:to>
    <xdr:cxnSp macro="">
      <xdr:nvCxnSpPr>
        <xdr:cNvPr id="633" name="直線コネクタ 632"/>
        <xdr:cNvCxnSpPr/>
      </xdr:nvCxnSpPr>
      <xdr:spPr>
        <a:xfrm flipV="1">
          <a:off x="20434300" y="183714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34"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68215</xdr:rowOff>
    </xdr:from>
    <xdr:ext cx="469744" cy="259045"/>
    <xdr:sp macro="" textlink="">
      <xdr:nvSpPr>
        <xdr:cNvPr id="636" name="n_1mainValue【公民館】&#10;一人当たり面積"/>
        <xdr:cNvSpPr txBox="1"/>
      </xdr:nvSpPr>
      <xdr:spPr>
        <a:xfrm>
          <a:off x="21075727" y="184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95902</xdr:rowOff>
    </xdr:from>
    <xdr:ext cx="469744" cy="259045"/>
    <xdr:sp macro="" textlink="">
      <xdr:nvSpPr>
        <xdr:cNvPr id="637" name="n_2mainValue【公民館】&#10;一人当たり面積"/>
        <xdr:cNvSpPr txBox="1"/>
      </xdr:nvSpPr>
      <xdr:spPr>
        <a:xfrm>
          <a:off x="20199427" y="180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有形固定資産減価償却率が類似団体よりも低くなっている施設は、認定こども園であ</a:t>
          </a:r>
          <a:r>
            <a:rPr kumimoji="1" lang="ja-JP" altLang="en-US" sz="1100">
              <a:solidFill>
                <a:schemeClr val="dk1"/>
              </a:solidFill>
              <a:effectLst/>
              <a:latin typeface="+mn-lt"/>
              <a:ea typeface="+mn-ea"/>
              <a:cs typeface="+mn-cs"/>
            </a:rPr>
            <a:t>り、その他の施設は類似団体よりも高くなっている状況にある。</a:t>
          </a:r>
          <a:endParaRPr lang="ja-JP" altLang="ja-JP" sz="1400">
            <a:effectLst/>
          </a:endParaRPr>
        </a:p>
        <a:p>
          <a:r>
            <a:rPr kumimoji="1" lang="ja-JP" altLang="ja-JP" sz="1100">
              <a:solidFill>
                <a:schemeClr val="dk1"/>
              </a:solidFill>
              <a:effectLst/>
              <a:latin typeface="+mn-lt"/>
              <a:ea typeface="+mn-ea"/>
              <a:cs typeface="+mn-cs"/>
            </a:rPr>
            <a:t>認定こども園は、</a:t>
          </a:r>
          <a:r>
            <a:rPr kumimoji="1" lang="ja-JP" altLang="en-US" sz="1100">
              <a:solidFill>
                <a:schemeClr val="dk1"/>
              </a:solidFill>
              <a:effectLst/>
              <a:latin typeface="+mn-lt"/>
              <a:ea typeface="+mn-ea"/>
              <a:cs typeface="+mn-cs"/>
            </a:rPr>
            <a:t>老朽化した建物を除却した</a:t>
          </a:r>
          <a:r>
            <a:rPr kumimoji="1" lang="ja-JP" altLang="ja-JP" sz="1100">
              <a:solidFill>
                <a:schemeClr val="dk1"/>
              </a:solidFill>
              <a:effectLst/>
              <a:latin typeface="+mn-lt"/>
              <a:ea typeface="+mn-ea"/>
              <a:cs typeface="+mn-cs"/>
            </a:rPr>
            <a:t>減価償却資産率は低くなっている</a:t>
          </a:r>
          <a:r>
            <a:rPr kumimoji="1" lang="ja-JP" altLang="en-US" sz="1100">
              <a:solidFill>
                <a:schemeClr val="dk1"/>
              </a:solidFill>
              <a:effectLst/>
              <a:latin typeface="+mn-lt"/>
              <a:ea typeface="+mn-ea"/>
              <a:cs typeface="+mn-cs"/>
            </a:rPr>
            <a:t>ところであるが、</a:t>
          </a:r>
          <a:r>
            <a:rPr lang="ja-JP" altLang="ja-JP" sz="1100">
              <a:solidFill>
                <a:schemeClr val="dk1"/>
              </a:solidFill>
              <a:effectLst/>
              <a:latin typeface="+mn-lt"/>
              <a:ea typeface="+mn-ea"/>
              <a:cs typeface="+mn-cs"/>
            </a:rPr>
            <a:t>学校と公民館</a:t>
          </a:r>
          <a:r>
            <a:rPr lang="ja-JP" altLang="en-US" sz="1100">
              <a:solidFill>
                <a:schemeClr val="dk1"/>
              </a:solidFill>
              <a:effectLst/>
              <a:latin typeface="+mn-lt"/>
              <a:ea typeface="+mn-ea"/>
              <a:cs typeface="+mn-cs"/>
            </a:rPr>
            <a:t>は２５年以上経過した施設が多く平均よりも大幅に高くなって</a:t>
          </a:r>
          <a:r>
            <a:rPr lang="ja-JP" altLang="ja-JP" sz="1100">
              <a:solidFill>
                <a:schemeClr val="dk1"/>
              </a:solidFill>
              <a:effectLst/>
              <a:latin typeface="+mn-lt"/>
              <a:ea typeface="+mn-ea"/>
              <a:cs typeface="+mn-cs"/>
            </a:rPr>
            <a:t>おり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維持補修に係る費用が増加している。</a:t>
          </a:r>
          <a:endParaRPr lang="ja-JP" altLang="ja-JP" sz="1400">
            <a:effectLst/>
          </a:endParaRPr>
        </a:p>
        <a:p>
          <a:r>
            <a:rPr kumimoji="1" lang="ja-JP" altLang="en-US" sz="1100">
              <a:solidFill>
                <a:schemeClr val="dk1"/>
              </a:solidFill>
              <a:effectLst/>
              <a:latin typeface="+mn-lt"/>
              <a:ea typeface="+mn-ea"/>
              <a:cs typeface="+mn-cs"/>
            </a:rPr>
            <a:t>道路、橋梁については、台帳整備を行い再評価した結果平均よりも高くなったところである。橋梁については長寿命化計画に基づき修繕等を行っているが、、道路については補修費用が増加している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今後は、公共施設等総合管理計画に基づき、各施設の個別計画を策定するなどし、</a:t>
          </a:r>
          <a:r>
            <a:rPr kumimoji="1" lang="ja-JP" altLang="en-US" sz="1100">
              <a:solidFill>
                <a:schemeClr val="dk1"/>
              </a:solidFill>
              <a:effectLst/>
              <a:latin typeface="+mn-lt"/>
              <a:ea typeface="+mn-ea"/>
              <a:cs typeface="+mn-cs"/>
            </a:rPr>
            <a:t>施設の集約化等も視野にいれた</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維持管理が必要となる。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2,580
150.77
2,957,767
2,796,822
151,788
1,861,768
2,557,569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38735</xdr:rowOff>
    </xdr:from>
    <xdr:to>
      <xdr:col>24</xdr:col>
      <xdr:colOff>114300</xdr:colOff>
      <xdr:row>64</xdr:row>
      <xdr:rowOff>140335</xdr:rowOff>
    </xdr:to>
    <xdr:sp macro="" textlink="">
      <xdr:nvSpPr>
        <xdr:cNvPr id="88" name="楕円 87"/>
        <xdr:cNvSpPr/>
      </xdr:nvSpPr>
      <xdr:spPr>
        <a:xfrm>
          <a:off x="4584700" y="110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125112</xdr:rowOff>
    </xdr:from>
    <xdr:ext cx="405111" cy="259045"/>
    <xdr:sp macro="" textlink="">
      <xdr:nvSpPr>
        <xdr:cNvPr id="89" name="【体育館・プール】&#10;有形固定資産減価償却率該当値テキスト"/>
        <xdr:cNvSpPr txBox="1"/>
      </xdr:nvSpPr>
      <xdr:spPr>
        <a:xfrm>
          <a:off x="4673600" y="1092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42545</xdr:rowOff>
    </xdr:from>
    <xdr:to>
      <xdr:col>20</xdr:col>
      <xdr:colOff>38100</xdr:colOff>
      <xdr:row>64</xdr:row>
      <xdr:rowOff>144145</xdr:rowOff>
    </xdr:to>
    <xdr:sp macro="" textlink="">
      <xdr:nvSpPr>
        <xdr:cNvPr id="90" name="楕円 89"/>
        <xdr:cNvSpPr/>
      </xdr:nvSpPr>
      <xdr:spPr>
        <a:xfrm>
          <a:off x="3746500" y="110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89535</xdr:rowOff>
    </xdr:from>
    <xdr:to>
      <xdr:col>24</xdr:col>
      <xdr:colOff>63500</xdr:colOff>
      <xdr:row>64</xdr:row>
      <xdr:rowOff>93345</xdr:rowOff>
    </xdr:to>
    <xdr:cxnSp macro="">
      <xdr:nvCxnSpPr>
        <xdr:cNvPr id="91" name="直線コネクタ 90"/>
        <xdr:cNvCxnSpPr/>
      </xdr:nvCxnSpPr>
      <xdr:spPr>
        <a:xfrm flipV="1">
          <a:off x="3797300" y="110623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48260</xdr:rowOff>
    </xdr:from>
    <xdr:to>
      <xdr:col>15</xdr:col>
      <xdr:colOff>101600</xdr:colOff>
      <xdr:row>64</xdr:row>
      <xdr:rowOff>149860</xdr:rowOff>
    </xdr:to>
    <xdr:sp macro="" textlink="">
      <xdr:nvSpPr>
        <xdr:cNvPr id="92" name="楕円 91"/>
        <xdr:cNvSpPr/>
      </xdr:nvSpPr>
      <xdr:spPr>
        <a:xfrm>
          <a:off x="2857500" y="11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93345</xdr:rowOff>
    </xdr:from>
    <xdr:to>
      <xdr:col>19</xdr:col>
      <xdr:colOff>177800</xdr:colOff>
      <xdr:row>64</xdr:row>
      <xdr:rowOff>99060</xdr:rowOff>
    </xdr:to>
    <xdr:cxnSp macro="">
      <xdr:nvCxnSpPr>
        <xdr:cNvPr id="93" name="直線コネクタ 92"/>
        <xdr:cNvCxnSpPr/>
      </xdr:nvCxnSpPr>
      <xdr:spPr>
        <a:xfrm flipV="1">
          <a:off x="2908300" y="110661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135272</xdr:rowOff>
    </xdr:from>
    <xdr:ext cx="405111" cy="259045"/>
    <xdr:sp macro="" textlink="">
      <xdr:nvSpPr>
        <xdr:cNvPr id="94" name="n_1mainValue【体育館・プール】&#10;有形固定資産減価償却率"/>
        <xdr:cNvSpPr txBox="1"/>
      </xdr:nvSpPr>
      <xdr:spPr>
        <a:xfrm>
          <a:off x="3582044"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140987</xdr:rowOff>
    </xdr:from>
    <xdr:ext cx="405111" cy="259045"/>
    <xdr:sp macro="" textlink="">
      <xdr:nvSpPr>
        <xdr:cNvPr id="95" name="n_2mainValue【体育館・プール】&#10;有形固定資産減価償却率"/>
        <xdr:cNvSpPr txBox="1"/>
      </xdr:nvSpPr>
      <xdr:spPr>
        <a:xfrm>
          <a:off x="2705744"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15167</xdr:rowOff>
    </xdr:from>
    <xdr:to>
      <xdr:col>55</xdr:col>
      <xdr:colOff>50800</xdr:colOff>
      <xdr:row>64</xdr:row>
      <xdr:rowOff>116767</xdr:rowOff>
    </xdr:to>
    <xdr:sp macro="" textlink="">
      <xdr:nvSpPr>
        <xdr:cNvPr id="137" name="楕円 136"/>
        <xdr:cNvSpPr/>
      </xdr:nvSpPr>
      <xdr:spPr>
        <a:xfrm>
          <a:off x="10426700" y="109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101544</xdr:rowOff>
    </xdr:from>
    <xdr:ext cx="469744" cy="259045"/>
    <xdr:sp macro="" textlink="">
      <xdr:nvSpPr>
        <xdr:cNvPr id="138" name="【体育館・プール】&#10;一人当たり面積該当値テキスト"/>
        <xdr:cNvSpPr txBox="1"/>
      </xdr:nvSpPr>
      <xdr:spPr>
        <a:xfrm>
          <a:off x="10515600" y="1090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16801</xdr:rowOff>
    </xdr:from>
    <xdr:to>
      <xdr:col>50</xdr:col>
      <xdr:colOff>165100</xdr:colOff>
      <xdr:row>64</xdr:row>
      <xdr:rowOff>118401</xdr:rowOff>
    </xdr:to>
    <xdr:sp macro="" textlink="">
      <xdr:nvSpPr>
        <xdr:cNvPr id="139" name="楕円 138"/>
        <xdr:cNvSpPr/>
      </xdr:nvSpPr>
      <xdr:spPr>
        <a:xfrm>
          <a:off x="9588500" y="109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65967</xdr:rowOff>
    </xdr:from>
    <xdr:to>
      <xdr:col>55</xdr:col>
      <xdr:colOff>0</xdr:colOff>
      <xdr:row>64</xdr:row>
      <xdr:rowOff>67601</xdr:rowOff>
    </xdr:to>
    <xdr:cxnSp macro="">
      <xdr:nvCxnSpPr>
        <xdr:cNvPr id="140" name="直線コネクタ 139"/>
        <xdr:cNvCxnSpPr/>
      </xdr:nvCxnSpPr>
      <xdr:spPr>
        <a:xfrm flipV="1">
          <a:off x="9639300" y="1103876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17290</xdr:rowOff>
    </xdr:from>
    <xdr:to>
      <xdr:col>46</xdr:col>
      <xdr:colOff>38100</xdr:colOff>
      <xdr:row>64</xdr:row>
      <xdr:rowOff>118890</xdr:rowOff>
    </xdr:to>
    <xdr:sp macro="" textlink="">
      <xdr:nvSpPr>
        <xdr:cNvPr id="141" name="楕円 140"/>
        <xdr:cNvSpPr/>
      </xdr:nvSpPr>
      <xdr:spPr>
        <a:xfrm>
          <a:off x="8699500" y="109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67601</xdr:rowOff>
    </xdr:from>
    <xdr:to>
      <xdr:col>50</xdr:col>
      <xdr:colOff>114300</xdr:colOff>
      <xdr:row>64</xdr:row>
      <xdr:rowOff>68090</xdr:rowOff>
    </xdr:to>
    <xdr:cxnSp macro="">
      <xdr:nvCxnSpPr>
        <xdr:cNvPr id="142" name="直線コネクタ 141"/>
        <xdr:cNvCxnSpPr/>
      </xdr:nvCxnSpPr>
      <xdr:spPr>
        <a:xfrm flipV="1">
          <a:off x="8750300" y="11040401"/>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109528</xdr:rowOff>
    </xdr:from>
    <xdr:ext cx="469744" cy="259045"/>
    <xdr:sp macro="" textlink="">
      <xdr:nvSpPr>
        <xdr:cNvPr id="143" name="n_1mainValue【体育館・プール】&#10;一人当たり面積"/>
        <xdr:cNvSpPr txBox="1"/>
      </xdr:nvSpPr>
      <xdr:spPr>
        <a:xfrm>
          <a:off x="9391727" y="110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110017</xdr:rowOff>
    </xdr:from>
    <xdr:ext cx="469744" cy="259045"/>
    <xdr:sp macro="" textlink="">
      <xdr:nvSpPr>
        <xdr:cNvPr id="144" name="n_2mainValue【体育館・プール】&#10;一人当たり面積"/>
        <xdr:cNvSpPr txBox="1"/>
      </xdr:nvSpPr>
      <xdr:spPr>
        <a:xfrm>
          <a:off x="8515427" y="110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8"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80"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65677</xdr:rowOff>
    </xdr:from>
    <xdr:to>
      <xdr:col>24</xdr:col>
      <xdr:colOff>114300</xdr:colOff>
      <xdr:row>81</xdr:row>
      <xdr:rowOff>167277</xdr:rowOff>
    </xdr:to>
    <xdr:sp macro="" textlink="">
      <xdr:nvSpPr>
        <xdr:cNvPr id="186" name="楕円 185"/>
        <xdr:cNvSpPr/>
      </xdr:nvSpPr>
      <xdr:spPr>
        <a:xfrm>
          <a:off x="4584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88554</xdr:rowOff>
    </xdr:from>
    <xdr:ext cx="405111" cy="259045"/>
    <xdr:sp macro="" textlink="">
      <xdr:nvSpPr>
        <xdr:cNvPr id="187" name="【福祉施設】&#10;有形固定資産減価償却率該当値テキスト"/>
        <xdr:cNvSpPr txBox="1"/>
      </xdr:nvSpPr>
      <xdr:spPr>
        <a:xfrm>
          <a:off x="4673600" y="138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77107</xdr:rowOff>
    </xdr:from>
    <xdr:to>
      <xdr:col>20</xdr:col>
      <xdr:colOff>38100</xdr:colOff>
      <xdr:row>82</xdr:row>
      <xdr:rowOff>7257</xdr:rowOff>
    </xdr:to>
    <xdr:sp macro="" textlink="">
      <xdr:nvSpPr>
        <xdr:cNvPr id="188" name="楕円 187"/>
        <xdr:cNvSpPr/>
      </xdr:nvSpPr>
      <xdr:spPr>
        <a:xfrm>
          <a:off x="3746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116477</xdr:rowOff>
    </xdr:from>
    <xdr:to>
      <xdr:col>24</xdr:col>
      <xdr:colOff>63500</xdr:colOff>
      <xdr:row>81</xdr:row>
      <xdr:rowOff>127907</xdr:rowOff>
    </xdr:to>
    <xdr:cxnSp macro="">
      <xdr:nvCxnSpPr>
        <xdr:cNvPr id="189" name="直線コネクタ 188"/>
        <xdr:cNvCxnSpPr/>
      </xdr:nvCxnSpPr>
      <xdr:spPr>
        <a:xfrm flipV="1">
          <a:off x="3797300" y="140039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34652</xdr:rowOff>
    </xdr:from>
    <xdr:to>
      <xdr:col>15</xdr:col>
      <xdr:colOff>101600</xdr:colOff>
      <xdr:row>82</xdr:row>
      <xdr:rowOff>136252</xdr:rowOff>
    </xdr:to>
    <xdr:sp macro="" textlink="">
      <xdr:nvSpPr>
        <xdr:cNvPr id="190" name="楕円 189"/>
        <xdr:cNvSpPr/>
      </xdr:nvSpPr>
      <xdr:spPr>
        <a:xfrm>
          <a:off x="2857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127907</xdr:rowOff>
    </xdr:from>
    <xdr:to>
      <xdr:col>19</xdr:col>
      <xdr:colOff>177800</xdr:colOff>
      <xdr:row>82</xdr:row>
      <xdr:rowOff>85452</xdr:rowOff>
    </xdr:to>
    <xdr:cxnSp macro="">
      <xdr:nvCxnSpPr>
        <xdr:cNvPr id="191" name="直線コネクタ 190"/>
        <xdr:cNvCxnSpPr/>
      </xdr:nvCxnSpPr>
      <xdr:spPr>
        <a:xfrm flipV="1">
          <a:off x="2908300" y="14015357"/>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23784</xdr:rowOff>
    </xdr:from>
    <xdr:ext cx="405111" cy="259045"/>
    <xdr:sp macro="" textlink="">
      <xdr:nvSpPr>
        <xdr:cNvPr id="192" name="n_1mainValue【福祉施設】&#10;有形固定資産減価償却率"/>
        <xdr:cNvSpPr txBox="1"/>
      </xdr:nvSpPr>
      <xdr:spPr>
        <a:xfrm>
          <a:off x="35820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193" name="n_2mainValue【福祉施設】&#10;有形固定資産減価償却率"/>
        <xdr:cNvSpPr txBox="1"/>
      </xdr:nvSpPr>
      <xdr:spPr>
        <a:xfrm>
          <a:off x="2705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22"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25"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27" name="n_2aveValue【福祉施設】&#10;一人当たり面積"/>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233" name="楕円 232"/>
        <xdr:cNvSpPr/>
      </xdr:nvSpPr>
      <xdr:spPr>
        <a:xfrm>
          <a:off x="10426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126764</xdr:rowOff>
    </xdr:from>
    <xdr:ext cx="469744" cy="259045"/>
    <xdr:sp macro="" textlink="">
      <xdr:nvSpPr>
        <xdr:cNvPr id="234" name="【福祉施設】&#10;一人当たり面積該当値テキスト"/>
        <xdr:cNvSpPr txBox="1"/>
      </xdr:nvSpPr>
      <xdr:spPr>
        <a:xfrm>
          <a:off x="10515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115697</xdr:rowOff>
    </xdr:from>
    <xdr:to>
      <xdr:col>50</xdr:col>
      <xdr:colOff>165100</xdr:colOff>
      <xdr:row>84</xdr:row>
      <xdr:rowOff>45847</xdr:rowOff>
    </xdr:to>
    <xdr:sp macro="" textlink="">
      <xdr:nvSpPr>
        <xdr:cNvPr id="235" name="楕円 234"/>
        <xdr:cNvSpPr/>
      </xdr:nvSpPr>
      <xdr:spPr>
        <a:xfrm>
          <a:off x="9588500" y="143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154687</xdr:rowOff>
    </xdr:from>
    <xdr:to>
      <xdr:col>55</xdr:col>
      <xdr:colOff>0</xdr:colOff>
      <xdr:row>83</xdr:row>
      <xdr:rowOff>166497</xdr:rowOff>
    </xdr:to>
    <xdr:cxnSp macro="">
      <xdr:nvCxnSpPr>
        <xdr:cNvPr id="236" name="直線コネクタ 235"/>
        <xdr:cNvCxnSpPr/>
      </xdr:nvCxnSpPr>
      <xdr:spPr>
        <a:xfrm flipV="1">
          <a:off x="9639300" y="14385037"/>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119126</xdr:rowOff>
    </xdr:from>
    <xdr:to>
      <xdr:col>46</xdr:col>
      <xdr:colOff>38100</xdr:colOff>
      <xdr:row>84</xdr:row>
      <xdr:rowOff>49276</xdr:rowOff>
    </xdr:to>
    <xdr:sp macro="" textlink="">
      <xdr:nvSpPr>
        <xdr:cNvPr id="237" name="楕円 236"/>
        <xdr:cNvSpPr/>
      </xdr:nvSpPr>
      <xdr:spPr>
        <a:xfrm>
          <a:off x="8699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166497</xdr:rowOff>
    </xdr:from>
    <xdr:to>
      <xdr:col>50</xdr:col>
      <xdr:colOff>114300</xdr:colOff>
      <xdr:row>83</xdr:row>
      <xdr:rowOff>169926</xdr:rowOff>
    </xdr:to>
    <xdr:cxnSp macro="">
      <xdr:nvCxnSpPr>
        <xdr:cNvPr id="238" name="直線コネクタ 237"/>
        <xdr:cNvCxnSpPr/>
      </xdr:nvCxnSpPr>
      <xdr:spPr>
        <a:xfrm flipV="1">
          <a:off x="8750300" y="1439684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62374</xdr:rowOff>
    </xdr:from>
    <xdr:ext cx="469744" cy="259045"/>
    <xdr:sp macro="" textlink="">
      <xdr:nvSpPr>
        <xdr:cNvPr id="239" name="n_1mainValue【福祉施設】&#10;一人当たり面積"/>
        <xdr:cNvSpPr txBox="1"/>
      </xdr:nvSpPr>
      <xdr:spPr>
        <a:xfrm>
          <a:off x="9391727" y="141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65803</xdr:rowOff>
    </xdr:from>
    <xdr:ext cx="469744" cy="259045"/>
    <xdr:sp macro="" textlink="">
      <xdr:nvSpPr>
        <xdr:cNvPr id="240" name="n_2mainValue【福祉施設】&#10;一人当たり面積"/>
        <xdr:cNvSpPr txBox="1"/>
      </xdr:nvSpPr>
      <xdr:spPr>
        <a:xfrm>
          <a:off x="85154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5" name="正方形/長方形 2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6" name="正方形/長方形 2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7" name="正方形/長方形 2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8" name="正方形/長方形 2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9" name="正方形/長方形 2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0" name="正方形/長方形 2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1" name="正方形/長方形 2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2" name="正方形/長方形 27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1" name="正方形/長方形 2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2" name="正方形/長方形 2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3" name="正方形/長方形 2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4" name="正方形/長方形 2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5" name="正方形/長方形 2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6" name="正方形/長方形 2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7" name="正方形/長方形 2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8" name="正方形/長方形 28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9" name="正方形/長方形 2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0" name="正方形/長方形 2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1" name="正方形/長方形 2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2" name="正方形/長方形 2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3" name="正方形/長方形 2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4" name="正方形/長方形 2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5" name="正方形/長方形 2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6" name="正方形/長方形 2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7" name="テキスト ボックス 2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8" name="直線コネクタ 2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9" name="直線コネクタ 2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0" name="テキスト ボックス 2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1" name="直線コネクタ 3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2" name="テキスト ボックス 3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3" name="直線コネクタ 3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4" name="テキスト ボックス 3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5" name="直線コネクタ 3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6" name="テキスト ボックス 3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7" name="直線コネクタ 3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8" name="テキスト ボックス 3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9" name="直線コネクタ 3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0" name="テキスト ボックス 3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1" name="直線コネクタ 3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2" name="テキスト ボックス 3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14" name="直線コネクタ 313"/>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15"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16" name="直線コネクタ 315"/>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8" name="直線コネクタ 31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19"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20" name="フローチャート: 判断 319"/>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21" name="フローチャート: 判断 320"/>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22"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23" name="フローチャート: 判断 322"/>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24"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5" name="テキスト ボックス 3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6" name="テキスト ボックス 3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7" name="テキスト ボックス 3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8" name="テキスト ボックス 3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9" name="テキスト ボックス 3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142421</xdr:rowOff>
    </xdr:from>
    <xdr:to>
      <xdr:col>85</xdr:col>
      <xdr:colOff>177800</xdr:colOff>
      <xdr:row>79</xdr:row>
      <xdr:rowOff>72571</xdr:rowOff>
    </xdr:to>
    <xdr:sp macro="" textlink="">
      <xdr:nvSpPr>
        <xdr:cNvPr id="330" name="楕円 329"/>
        <xdr:cNvSpPr/>
      </xdr:nvSpPr>
      <xdr:spPr>
        <a:xfrm>
          <a:off x="162687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165298</xdr:rowOff>
    </xdr:from>
    <xdr:ext cx="405111" cy="259045"/>
    <xdr:sp macro="" textlink="">
      <xdr:nvSpPr>
        <xdr:cNvPr id="331" name="【消防施設】&#10;有形固定資産減価償却率該当値テキスト"/>
        <xdr:cNvSpPr txBox="1"/>
      </xdr:nvSpPr>
      <xdr:spPr>
        <a:xfrm>
          <a:off x="16357600" y="1336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122827</xdr:rowOff>
    </xdr:from>
    <xdr:to>
      <xdr:col>81</xdr:col>
      <xdr:colOff>101600</xdr:colOff>
      <xdr:row>79</xdr:row>
      <xdr:rowOff>52977</xdr:rowOff>
    </xdr:to>
    <xdr:sp macro="" textlink="">
      <xdr:nvSpPr>
        <xdr:cNvPr id="332" name="楕円 331"/>
        <xdr:cNvSpPr/>
      </xdr:nvSpPr>
      <xdr:spPr>
        <a:xfrm>
          <a:off x="15430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2177</xdr:rowOff>
    </xdr:from>
    <xdr:to>
      <xdr:col>85</xdr:col>
      <xdr:colOff>127000</xdr:colOff>
      <xdr:row>79</xdr:row>
      <xdr:rowOff>21771</xdr:rowOff>
    </xdr:to>
    <xdr:cxnSp macro="">
      <xdr:nvCxnSpPr>
        <xdr:cNvPr id="333" name="直線コネクタ 332"/>
        <xdr:cNvCxnSpPr/>
      </xdr:nvCxnSpPr>
      <xdr:spPr>
        <a:xfrm>
          <a:off x="15481300" y="135467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90170</xdr:rowOff>
    </xdr:from>
    <xdr:to>
      <xdr:col>76</xdr:col>
      <xdr:colOff>165100</xdr:colOff>
      <xdr:row>79</xdr:row>
      <xdr:rowOff>20320</xdr:rowOff>
    </xdr:to>
    <xdr:sp macro="" textlink="">
      <xdr:nvSpPr>
        <xdr:cNvPr id="334" name="楕円 333"/>
        <xdr:cNvSpPr/>
      </xdr:nvSpPr>
      <xdr:spPr>
        <a:xfrm>
          <a:off x="1454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140970</xdr:rowOff>
    </xdr:from>
    <xdr:to>
      <xdr:col>81</xdr:col>
      <xdr:colOff>50800</xdr:colOff>
      <xdr:row>79</xdr:row>
      <xdr:rowOff>2177</xdr:rowOff>
    </xdr:to>
    <xdr:cxnSp macro="">
      <xdr:nvCxnSpPr>
        <xdr:cNvPr id="335" name="直線コネクタ 334"/>
        <xdr:cNvCxnSpPr/>
      </xdr:nvCxnSpPr>
      <xdr:spPr>
        <a:xfrm>
          <a:off x="14592300" y="135140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69504</xdr:rowOff>
    </xdr:from>
    <xdr:ext cx="405111" cy="259045"/>
    <xdr:sp macro="" textlink="">
      <xdr:nvSpPr>
        <xdr:cNvPr id="336" name="n_1mainValue【消防施設】&#10;有形固定資産減価償却率"/>
        <xdr:cNvSpPr txBox="1"/>
      </xdr:nvSpPr>
      <xdr:spPr>
        <a:xfrm>
          <a:off x="152660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36847</xdr:rowOff>
    </xdr:from>
    <xdr:ext cx="405111" cy="259045"/>
    <xdr:sp macro="" textlink="">
      <xdr:nvSpPr>
        <xdr:cNvPr id="337" name="n_2mainValue【消防施設】&#10;有形固定資産減価償却率"/>
        <xdr:cNvSpPr txBox="1"/>
      </xdr:nvSpPr>
      <xdr:spPr>
        <a:xfrm>
          <a:off x="14389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8" name="正方形/長方形 3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9" name="正方形/長方形 3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0" name="正方形/長方形 3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1" name="正方形/長方形 3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2" name="正方形/長方形 3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3" name="正方形/長方形 3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4" name="正方形/長方形 3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5" name="正方形/長方形 3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6" name="テキスト ボックス 3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7" name="直線コネクタ 3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48" name="直線コネクタ 3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49" name="テキスト ボックス 3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0" name="直線コネクタ 3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1" name="テキスト ボックス 3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2" name="直線コネクタ 3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3" name="テキスト ボックス 3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4" name="直線コネクタ 3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5" name="テキスト ボックス 3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6" name="直線コネクタ 3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57" name="テキスト ボックス 3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8" name="直線コネクタ 3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9" name="テキスト ボックス 3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61" name="直線コネクタ 360"/>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62"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63" name="直線コネクタ 362"/>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64"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65" name="直線コネクタ 364"/>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366"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67" name="フローチャート: 判断 366"/>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68" name="フローチャート: 判断 367"/>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369"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70" name="フローチャート: 判断 369"/>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371"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2" name="テキスト ボックス 3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3" name="テキスト ボックス 3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4" name="テキスト ボックス 3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5" name="テキスト ボックス 3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6" name="テキスト ボックス 3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42163</xdr:rowOff>
    </xdr:from>
    <xdr:to>
      <xdr:col>116</xdr:col>
      <xdr:colOff>114300</xdr:colOff>
      <xdr:row>85</xdr:row>
      <xdr:rowOff>143763</xdr:rowOff>
    </xdr:to>
    <xdr:sp macro="" textlink="">
      <xdr:nvSpPr>
        <xdr:cNvPr id="377" name="楕円 376"/>
        <xdr:cNvSpPr/>
      </xdr:nvSpPr>
      <xdr:spPr>
        <a:xfrm>
          <a:off x="22110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65040</xdr:rowOff>
    </xdr:from>
    <xdr:ext cx="469744" cy="259045"/>
    <xdr:sp macro="" textlink="">
      <xdr:nvSpPr>
        <xdr:cNvPr id="378" name="【消防施設】&#10;一人当たり面積該当値テキスト"/>
        <xdr:cNvSpPr txBox="1"/>
      </xdr:nvSpPr>
      <xdr:spPr>
        <a:xfrm>
          <a:off x="22199600" y="1446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68835</xdr:rowOff>
    </xdr:from>
    <xdr:to>
      <xdr:col>112</xdr:col>
      <xdr:colOff>38100</xdr:colOff>
      <xdr:row>85</xdr:row>
      <xdr:rowOff>170435</xdr:rowOff>
    </xdr:to>
    <xdr:sp macro="" textlink="">
      <xdr:nvSpPr>
        <xdr:cNvPr id="379" name="楕円 378"/>
        <xdr:cNvSpPr/>
      </xdr:nvSpPr>
      <xdr:spPr>
        <a:xfrm>
          <a:off x="21272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92963</xdr:rowOff>
    </xdr:from>
    <xdr:to>
      <xdr:col>116</xdr:col>
      <xdr:colOff>63500</xdr:colOff>
      <xdr:row>85</xdr:row>
      <xdr:rowOff>119635</xdr:rowOff>
    </xdr:to>
    <xdr:cxnSp macro="">
      <xdr:nvCxnSpPr>
        <xdr:cNvPr id="380" name="直線コネクタ 379"/>
        <xdr:cNvCxnSpPr/>
      </xdr:nvCxnSpPr>
      <xdr:spPr>
        <a:xfrm flipV="1">
          <a:off x="21323300" y="14666213"/>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70358</xdr:rowOff>
    </xdr:from>
    <xdr:to>
      <xdr:col>107</xdr:col>
      <xdr:colOff>101600</xdr:colOff>
      <xdr:row>86</xdr:row>
      <xdr:rowOff>508</xdr:rowOff>
    </xdr:to>
    <xdr:sp macro="" textlink="">
      <xdr:nvSpPr>
        <xdr:cNvPr id="381" name="楕円 380"/>
        <xdr:cNvSpPr/>
      </xdr:nvSpPr>
      <xdr:spPr>
        <a:xfrm>
          <a:off x="20383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119635</xdr:rowOff>
    </xdr:from>
    <xdr:to>
      <xdr:col>111</xdr:col>
      <xdr:colOff>177800</xdr:colOff>
      <xdr:row>85</xdr:row>
      <xdr:rowOff>121158</xdr:rowOff>
    </xdr:to>
    <xdr:cxnSp macro="">
      <xdr:nvCxnSpPr>
        <xdr:cNvPr id="382" name="直線コネクタ 381"/>
        <xdr:cNvCxnSpPr/>
      </xdr:nvCxnSpPr>
      <xdr:spPr>
        <a:xfrm flipV="1">
          <a:off x="20434300" y="146928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15512</xdr:rowOff>
    </xdr:from>
    <xdr:ext cx="469744" cy="259045"/>
    <xdr:sp macro="" textlink="">
      <xdr:nvSpPr>
        <xdr:cNvPr id="383" name="n_1mainValue【消防施設】&#10;一人当たり面積"/>
        <xdr:cNvSpPr txBox="1"/>
      </xdr:nvSpPr>
      <xdr:spPr>
        <a:xfrm>
          <a:off x="21075727" y="1441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17035</xdr:rowOff>
    </xdr:from>
    <xdr:ext cx="469744" cy="259045"/>
    <xdr:sp macro="" textlink="">
      <xdr:nvSpPr>
        <xdr:cNvPr id="384" name="n_2mainValue【消防施設】&#10;一人当たり面積"/>
        <xdr:cNvSpPr txBox="1"/>
      </xdr:nvSpPr>
      <xdr:spPr>
        <a:xfrm>
          <a:off x="20199427"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5" name="正方形/長方形 3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6" name="正方形/長方形 3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7" name="正方形/長方形 3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8" name="正方形/長方形 3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9" name="正方形/長方形 3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0" name="正方形/長方形 3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1" name="正方形/長方形 3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2" name="正方形/長方形 3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3" name="テキスト ボックス 3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4" name="直線コネクタ 3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5" name="直線コネクタ 3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6" name="テキスト ボックス 3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7" name="直線コネクタ 3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8" name="テキスト ボックス 3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9" name="直線コネクタ 3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0" name="テキスト ボックス 3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1" name="直線コネクタ 4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2" name="テキスト ボックス 4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3" name="直線コネクタ 4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4" name="テキスト ボックス 4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5" name="直線コネクタ 4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6" name="テキスト ボックス 4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7" name="直線コネクタ 4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8" name="テキスト ボックス 4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10" name="直線コネクタ 409"/>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11"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12" name="直線コネクタ 411"/>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14" name="直線コネクタ 4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15"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16" name="フローチャート: 判断 415"/>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17" name="フローチャート: 判断 416"/>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18"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19" name="フローチャート: 判断 418"/>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20"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157662</xdr:rowOff>
    </xdr:from>
    <xdr:to>
      <xdr:col>85</xdr:col>
      <xdr:colOff>177800</xdr:colOff>
      <xdr:row>102</xdr:row>
      <xdr:rowOff>87812</xdr:rowOff>
    </xdr:to>
    <xdr:sp macro="" textlink="">
      <xdr:nvSpPr>
        <xdr:cNvPr id="426" name="楕円 425"/>
        <xdr:cNvSpPr/>
      </xdr:nvSpPr>
      <xdr:spPr>
        <a:xfrm>
          <a:off x="162687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9089</xdr:rowOff>
    </xdr:from>
    <xdr:ext cx="405111" cy="259045"/>
    <xdr:sp macro="" textlink="">
      <xdr:nvSpPr>
        <xdr:cNvPr id="427" name="【庁舎】&#10;有形固定資産減価償却率該当値テキスト"/>
        <xdr:cNvSpPr txBox="1"/>
      </xdr:nvSpPr>
      <xdr:spPr>
        <a:xfrm>
          <a:off x="16357600"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428" name="楕円 427"/>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37012</xdr:rowOff>
    </xdr:from>
    <xdr:to>
      <xdr:col>85</xdr:col>
      <xdr:colOff>127000</xdr:colOff>
      <xdr:row>102</xdr:row>
      <xdr:rowOff>68036</xdr:rowOff>
    </xdr:to>
    <xdr:cxnSp macro="">
      <xdr:nvCxnSpPr>
        <xdr:cNvPr id="429" name="直線コネクタ 428"/>
        <xdr:cNvCxnSpPr/>
      </xdr:nvCxnSpPr>
      <xdr:spPr>
        <a:xfrm flipV="1">
          <a:off x="15481300" y="175249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72752</xdr:rowOff>
    </xdr:from>
    <xdr:to>
      <xdr:col>76</xdr:col>
      <xdr:colOff>165100</xdr:colOff>
      <xdr:row>103</xdr:row>
      <xdr:rowOff>2902</xdr:rowOff>
    </xdr:to>
    <xdr:sp macro="" textlink="">
      <xdr:nvSpPr>
        <xdr:cNvPr id="430" name="楕円 429"/>
        <xdr:cNvSpPr/>
      </xdr:nvSpPr>
      <xdr:spPr>
        <a:xfrm>
          <a:off x="14541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68036</xdr:rowOff>
    </xdr:from>
    <xdr:to>
      <xdr:col>81</xdr:col>
      <xdr:colOff>50800</xdr:colOff>
      <xdr:row>102</xdr:row>
      <xdr:rowOff>123552</xdr:rowOff>
    </xdr:to>
    <xdr:cxnSp macro="">
      <xdr:nvCxnSpPr>
        <xdr:cNvPr id="431" name="直線コネクタ 430"/>
        <xdr:cNvCxnSpPr/>
      </xdr:nvCxnSpPr>
      <xdr:spPr>
        <a:xfrm flipV="1">
          <a:off x="14592300" y="1755593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135363</xdr:rowOff>
    </xdr:from>
    <xdr:ext cx="405111" cy="259045"/>
    <xdr:sp macro="" textlink="">
      <xdr:nvSpPr>
        <xdr:cNvPr id="432" name="n_1mainValue【庁舎】&#10;有形固定資産減価償却率"/>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19429</xdr:rowOff>
    </xdr:from>
    <xdr:ext cx="405111" cy="259045"/>
    <xdr:sp macro="" textlink="">
      <xdr:nvSpPr>
        <xdr:cNvPr id="433" name="n_2mainValue【庁舎】&#10;有形固定資産減価償却率"/>
        <xdr:cNvSpPr txBox="1"/>
      </xdr:nvSpPr>
      <xdr:spPr>
        <a:xfrm>
          <a:off x="14389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44" name="直線コネクタ 4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45" name="テキスト ボックス 4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6" name="直線コネクタ 4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7" name="テキスト ボックス 4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8" name="直線コネクタ 4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9" name="テキスト ボックス 4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50" name="直線コネクタ 4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51" name="テキスト ボックス 4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2" name="直線コネクタ 4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3" name="テキスト ボックス 4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55" name="直線コネクタ 454"/>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56"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57" name="直線コネクタ 456"/>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58"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59" name="直線コネクタ 458"/>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60"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61" name="フローチャート: 判断 460"/>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62" name="フローチャート: 判断 461"/>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463"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64" name="フローチャート: 判断 463"/>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465"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170790</xdr:rowOff>
    </xdr:from>
    <xdr:to>
      <xdr:col>116</xdr:col>
      <xdr:colOff>114300</xdr:colOff>
      <xdr:row>107</xdr:row>
      <xdr:rowOff>100940</xdr:rowOff>
    </xdr:to>
    <xdr:sp macro="" textlink="">
      <xdr:nvSpPr>
        <xdr:cNvPr id="471" name="楕円 470"/>
        <xdr:cNvSpPr/>
      </xdr:nvSpPr>
      <xdr:spPr>
        <a:xfrm>
          <a:off x="22110700" y="183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149217</xdr:rowOff>
    </xdr:from>
    <xdr:ext cx="469744" cy="259045"/>
    <xdr:sp macro="" textlink="">
      <xdr:nvSpPr>
        <xdr:cNvPr id="472" name="【庁舎】&#10;一人当たり面積該当値テキスト"/>
        <xdr:cNvSpPr txBox="1"/>
      </xdr:nvSpPr>
      <xdr:spPr>
        <a:xfrm>
          <a:off x="22199600" y="183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473" name="楕円 472"/>
        <xdr:cNvSpPr/>
      </xdr:nvSpPr>
      <xdr:spPr>
        <a:xfrm>
          <a:off x="21272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107</xdr:row>
      <xdr:rowOff>50140</xdr:rowOff>
    </xdr:to>
    <xdr:cxnSp macro="">
      <xdr:nvCxnSpPr>
        <xdr:cNvPr id="474" name="直線コネクタ 473"/>
        <xdr:cNvCxnSpPr/>
      </xdr:nvCxnSpPr>
      <xdr:spPr>
        <a:xfrm>
          <a:off x="21323300" y="18336768"/>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114097</xdr:rowOff>
    </xdr:from>
    <xdr:to>
      <xdr:col>107</xdr:col>
      <xdr:colOff>101600</xdr:colOff>
      <xdr:row>107</xdr:row>
      <xdr:rowOff>44247</xdr:rowOff>
    </xdr:to>
    <xdr:sp macro="" textlink="">
      <xdr:nvSpPr>
        <xdr:cNvPr id="475" name="楕円 474"/>
        <xdr:cNvSpPr/>
      </xdr:nvSpPr>
      <xdr:spPr>
        <a:xfrm>
          <a:off x="20383500" y="182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163068</xdr:rowOff>
    </xdr:from>
    <xdr:to>
      <xdr:col>111</xdr:col>
      <xdr:colOff>177800</xdr:colOff>
      <xdr:row>106</xdr:row>
      <xdr:rowOff>164897</xdr:rowOff>
    </xdr:to>
    <xdr:cxnSp macro="">
      <xdr:nvCxnSpPr>
        <xdr:cNvPr id="476" name="直線コネクタ 475"/>
        <xdr:cNvCxnSpPr/>
      </xdr:nvCxnSpPr>
      <xdr:spPr>
        <a:xfrm flipV="1">
          <a:off x="20434300" y="1833676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58945</xdr:rowOff>
    </xdr:from>
    <xdr:ext cx="469744" cy="259045"/>
    <xdr:sp macro="" textlink="">
      <xdr:nvSpPr>
        <xdr:cNvPr id="477" name="n_1mainValue【庁舎】&#10;一人当たり面積"/>
        <xdr:cNvSpPr txBox="1"/>
      </xdr:nvSpPr>
      <xdr:spPr>
        <a:xfrm>
          <a:off x="210757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60774</xdr:rowOff>
    </xdr:from>
    <xdr:ext cx="469744" cy="259045"/>
    <xdr:sp macro="" textlink="">
      <xdr:nvSpPr>
        <xdr:cNvPr id="478" name="n_2mainValue【庁舎】&#10;一人当たり面積"/>
        <xdr:cNvSpPr txBox="1"/>
      </xdr:nvSpPr>
      <xdr:spPr>
        <a:xfrm>
          <a:off x="20199427" y="180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有形固定資産減価償却率が類似団体と比較して、低くなっている施設は、体育館・プールである。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体育館・プールについては、プール浴槽</a:t>
          </a:r>
          <a:r>
            <a:rPr kumimoji="1" lang="ja-JP" altLang="en-US" sz="1100">
              <a:solidFill>
                <a:schemeClr val="dk1"/>
              </a:solidFill>
              <a:effectLst/>
              <a:latin typeface="+mn-lt"/>
              <a:ea typeface="+mn-ea"/>
              <a:cs typeface="+mn-cs"/>
            </a:rPr>
            <a:t>及び管理棟</a:t>
          </a:r>
          <a:r>
            <a:rPr kumimoji="1" lang="ja-JP" altLang="ja-JP" sz="1100">
              <a:solidFill>
                <a:schemeClr val="dk1"/>
              </a:solidFill>
              <a:effectLst/>
              <a:latin typeface="+mn-lt"/>
              <a:ea typeface="+mn-ea"/>
              <a:cs typeface="+mn-cs"/>
            </a:rPr>
            <a:t>の大幅な改修を行っており、体育館については、平成になってから建築されているため、比較的新しい建物となっていることが低くなっている原因である。</a:t>
          </a:r>
          <a:endParaRPr lang="ja-JP" altLang="ja-JP" sz="1400">
            <a:effectLst/>
          </a:endParaRPr>
        </a:p>
        <a:p>
          <a:r>
            <a:rPr kumimoji="1" lang="ja-JP" altLang="ja-JP" sz="1100">
              <a:solidFill>
                <a:schemeClr val="dk1"/>
              </a:solidFill>
              <a:effectLst/>
              <a:latin typeface="+mn-lt"/>
              <a:ea typeface="+mn-ea"/>
              <a:cs typeface="+mn-cs"/>
            </a:rPr>
            <a:t>有形固定資産減価償却率が類似団体と比較して、高くなっている施設は消防施設・庁舎であり、庁舎については４０年以上経過、消防施設については２０年を経過している施設が多くなって</a:t>
          </a:r>
          <a:r>
            <a:rPr kumimoji="1" lang="ja-JP" altLang="en-US" sz="1100">
              <a:solidFill>
                <a:schemeClr val="dk1"/>
              </a:solidFill>
              <a:effectLst/>
              <a:latin typeface="+mn-lt"/>
              <a:ea typeface="+mn-ea"/>
              <a:cs typeface="+mn-cs"/>
            </a:rPr>
            <a:t>おり、修繕費用が増加している傾向にある。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今後は、公共施設等総合管理計画に基づ</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個別計画を策定するなどし、計画的に維持管理していくことが必要となる。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2,580
150.77
2,957,767
2,796,822
151,788
1,861,768
2,557,569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固定資産税（償却資産）の伸び等により若干税収は増えているものの、歳入の約</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％を地方交付税（臨時財政対策債含む）に依存している状況であり、依然として脆弱な財政基盤である。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今後も人口減少や少子高齢化へ向けた施策を展開しながら、村税の徴収率</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％を目標として歳入の確保に努めつつ、歳出では適切な定員管理と事務事業の見直しを図っていき、財政基盤の強化に努める。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149013</xdr:rowOff>
    </xdr:to>
    <xdr:cxnSp macro="">
      <xdr:nvCxnSpPr>
        <xdr:cNvPr id="68" name="直線コネクタ 67"/>
        <xdr:cNvCxnSpPr/>
      </xdr:nvCxnSpPr>
      <xdr:spPr>
        <a:xfrm flipV="1">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ポイント上回っており、対前年度比で</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ポイントの悪化がみられた。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分母となる普通交付税の減（</a:t>
          </a:r>
          <a:r>
            <a:rPr kumimoji="1" lang="en-US" altLang="ja-JP" sz="1300">
              <a:latin typeface="ＭＳ Ｐゴシック" panose="020B0600070205080204" pitchFamily="50" charset="-128"/>
              <a:ea typeface="ＭＳ Ｐゴシック" panose="020B0600070205080204" pitchFamily="50" charset="-128"/>
            </a:rPr>
            <a:t>104.427</a:t>
          </a:r>
          <a:r>
            <a:rPr kumimoji="1" lang="ja-JP" altLang="en-US" sz="1300">
              <a:latin typeface="ＭＳ Ｐゴシック" panose="020B0600070205080204" pitchFamily="50" charset="-128"/>
              <a:ea typeface="ＭＳ Ｐゴシック" panose="020B0600070205080204" pitchFamily="50" charset="-128"/>
            </a:rPr>
            <a:t>千円）、分子となる人件費、操出金の増（</a:t>
          </a:r>
          <a:r>
            <a:rPr kumimoji="1" lang="en-US" altLang="ja-JP" sz="1300">
              <a:latin typeface="ＭＳ Ｐゴシック" panose="020B0600070205080204" pitchFamily="50" charset="-128"/>
              <a:ea typeface="ＭＳ Ｐゴシック" panose="020B0600070205080204" pitchFamily="50" charset="-128"/>
            </a:rPr>
            <a:t>38,917</a:t>
          </a:r>
          <a:r>
            <a:rPr kumimoji="1" lang="ja-JP" altLang="en-US" sz="1300">
              <a:latin typeface="ＭＳ Ｐゴシック" panose="020B0600070205080204" pitchFamily="50" charset="-128"/>
              <a:ea typeface="ＭＳ Ｐゴシック" panose="020B0600070205080204" pitchFamily="50" charset="-128"/>
            </a:rPr>
            <a:t>千円）などが主な要因である。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今後も普通交付税の減が見込まれることから、経常経費の抑制に努め、財政の弾力性向上を図っていきたい。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46265</xdr:rowOff>
    </xdr:from>
    <xdr:to>
      <xdr:col>23</xdr:col>
      <xdr:colOff>133350</xdr:colOff>
      <xdr:row>64</xdr:row>
      <xdr:rowOff>156573</xdr:rowOff>
    </xdr:to>
    <xdr:cxnSp macro="">
      <xdr:nvCxnSpPr>
        <xdr:cNvPr id="133" name="直線コネクタ 132"/>
        <xdr:cNvCxnSpPr/>
      </xdr:nvCxnSpPr>
      <xdr:spPr>
        <a:xfrm>
          <a:off x="4114800" y="11019065"/>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76381</xdr:rowOff>
    </xdr:from>
    <xdr:to>
      <xdr:col>19</xdr:col>
      <xdr:colOff>133350</xdr:colOff>
      <xdr:row>64</xdr:row>
      <xdr:rowOff>46265</xdr:rowOff>
    </xdr:to>
    <xdr:cxnSp macro="">
      <xdr:nvCxnSpPr>
        <xdr:cNvPr id="136" name="直線コネクタ 135"/>
        <xdr:cNvCxnSpPr/>
      </xdr:nvCxnSpPr>
      <xdr:spPr>
        <a:xfrm>
          <a:off x="3225800" y="10877731"/>
          <a:ext cx="889000" cy="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76381</xdr:rowOff>
    </xdr:from>
    <xdr:to>
      <xdr:col>15</xdr:col>
      <xdr:colOff>82550</xdr:colOff>
      <xdr:row>64</xdr:row>
      <xdr:rowOff>22134</xdr:rowOff>
    </xdr:to>
    <xdr:cxnSp macro="">
      <xdr:nvCxnSpPr>
        <xdr:cNvPr id="139" name="直線コネクタ 138"/>
        <xdr:cNvCxnSpPr/>
      </xdr:nvCxnSpPr>
      <xdr:spPr>
        <a:xfrm flipV="1">
          <a:off x="2336800" y="1087773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69487</xdr:rowOff>
    </xdr:from>
    <xdr:to>
      <xdr:col>11</xdr:col>
      <xdr:colOff>31750</xdr:colOff>
      <xdr:row>64</xdr:row>
      <xdr:rowOff>22134</xdr:rowOff>
    </xdr:to>
    <xdr:cxnSp macro="">
      <xdr:nvCxnSpPr>
        <xdr:cNvPr id="142" name="直線コネクタ 141"/>
        <xdr:cNvCxnSpPr/>
      </xdr:nvCxnSpPr>
      <xdr:spPr>
        <a:xfrm>
          <a:off x="1447800" y="108708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105773</xdr:rowOff>
    </xdr:from>
    <xdr:to>
      <xdr:col>23</xdr:col>
      <xdr:colOff>184150</xdr:colOff>
      <xdr:row>65</xdr:row>
      <xdr:rowOff>35923</xdr:rowOff>
    </xdr:to>
    <xdr:sp macro="" textlink="">
      <xdr:nvSpPr>
        <xdr:cNvPr id="152" name="楕円 151"/>
        <xdr:cNvSpPr/>
      </xdr:nvSpPr>
      <xdr:spPr>
        <a:xfrm>
          <a:off x="49022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77850</xdr:rowOff>
    </xdr:from>
    <xdr:ext cx="762000" cy="259045"/>
    <xdr:sp macro="" textlink="">
      <xdr:nvSpPr>
        <xdr:cNvPr id="153" name="財政構造の弾力性該当値テキスト"/>
        <xdr:cNvSpPr txBox="1"/>
      </xdr:nvSpPr>
      <xdr:spPr>
        <a:xfrm>
          <a:off x="5041900" y="110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166915</xdr:rowOff>
    </xdr:from>
    <xdr:to>
      <xdr:col>19</xdr:col>
      <xdr:colOff>184150</xdr:colOff>
      <xdr:row>64</xdr:row>
      <xdr:rowOff>97065</xdr:rowOff>
    </xdr:to>
    <xdr:sp macro="" textlink="">
      <xdr:nvSpPr>
        <xdr:cNvPr id="154" name="楕円 153"/>
        <xdr:cNvSpPr/>
      </xdr:nvSpPr>
      <xdr:spPr>
        <a:xfrm>
          <a:off x="4064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81842</xdr:rowOff>
    </xdr:from>
    <xdr:ext cx="736600" cy="259045"/>
    <xdr:sp macro="" textlink="">
      <xdr:nvSpPr>
        <xdr:cNvPr id="155" name="テキスト ボックス 154"/>
        <xdr:cNvSpPr txBox="1"/>
      </xdr:nvSpPr>
      <xdr:spPr>
        <a:xfrm>
          <a:off x="3733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25581</xdr:rowOff>
    </xdr:from>
    <xdr:to>
      <xdr:col>15</xdr:col>
      <xdr:colOff>133350</xdr:colOff>
      <xdr:row>63</xdr:row>
      <xdr:rowOff>127181</xdr:rowOff>
    </xdr:to>
    <xdr:sp macro="" textlink="">
      <xdr:nvSpPr>
        <xdr:cNvPr id="156" name="楕円 155"/>
        <xdr:cNvSpPr/>
      </xdr:nvSpPr>
      <xdr:spPr>
        <a:xfrm>
          <a:off x="3175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137358</xdr:rowOff>
    </xdr:from>
    <xdr:ext cx="762000" cy="259045"/>
    <xdr:sp macro="" textlink="">
      <xdr:nvSpPr>
        <xdr:cNvPr id="157" name="テキスト ボックス 156"/>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142784</xdr:rowOff>
    </xdr:from>
    <xdr:to>
      <xdr:col>11</xdr:col>
      <xdr:colOff>82550</xdr:colOff>
      <xdr:row>64</xdr:row>
      <xdr:rowOff>72934</xdr:rowOff>
    </xdr:to>
    <xdr:sp macro="" textlink="">
      <xdr:nvSpPr>
        <xdr:cNvPr id="158" name="楕円 157"/>
        <xdr:cNvSpPr/>
      </xdr:nvSpPr>
      <xdr:spPr>
        <a:xfrm>
          <a:off x="2286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83111</xdr:rowOff>
    </xdr:from>
    <xdr:ext cx="762000" cy="259045"/>
    <xdr:sp macro="" textlink="">
      <xdr:nvSpPr>
        <xdr:cNvPr id="159" name="テキスト ボックス 158"/>
        <xdr:cNvSpPr txBox="1"/>
      </xdr:nvSpPr>
      <xdr:spPr>
        <a:xfrm>
          <a:off x="1955800" y="107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60" name="楕円 159"/>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130464</xdr:rowOff>
    </xdr:from>
    <xdr:ext cx="762000" cy="259045"/>
    <xdr:sp macro="" textlink="">
      <xdr:nvSpPr>
        <xdr:cNvPr id="161" name="テキスト ボックス 160"/>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[387,720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a:t>
          </a:r>
          <a:r>
            <a:rPr kumimoji="1" lang="en-US" altLang="ja-JP" sz="1300">
              <a:latin typeface="ＭＳ Ｐゴシック" panose="020B0600070205080204" pitchFamily="50" charset="-128"/>
              <a:ea typeface="ＭＳ Ｐゴシック" panose="020B0600070205080204" pitchFamily="50" charset="-128"/>
            </a:rPr>
            <a:t>387,720</a:t>
          </a:r>
          <a:r>
            <a:rPr kumimoji="1" lang="ja-JP" altLang="en-US" sz="1300">
              <a:latin typeface="ＭＳ Ｐゴシック" panose="020B0600070205080204" pitchFamily="50" charset="-128"/>
              <a:ea typeface="ＭＳ Ｐゴシック" panose="020B0600070205080204" pitchFamily="50" charset="-128"/>
            </a:rPr>
            <a:t>円は、類似団体平均を</a:t>
          </a:r>
          <a:r>
            <a:rPr kumimoji="1" lang="en-US" altLang="ja-JP" sz="1300">
              <a:latin typeface="ＭＳ Ｐゴシック" panose="020B0600070205080204" pitchFamily="50" charset="-128"/>
              <a:ea typeface="ＭＳ Ｐゴシック" panose="020B0600070205080204" pitchFamily="50" charset="-128"/>
            </a:rPr>
            <a:t>25,537</a:t>
          </a:r>
          <a:r>
            <a:rPr kumimoji="1" lang="ja-JP" altLang="en-US" sz="1300">
              <a:latin typeface="ＭＳ Ｐゴシック" panose="020B0600070205080204" pitchFamily="50" charset="-128"/>
              <a:ea typeface="ＭＳ Ｐゴシック" panose="020B0600070205080204" pitchFamily="50" charset="-128"/>
            </a:rPr>
            <a:t>円下回っている。人口が少ないために、１人当たりの経費は高くなる傾向にある。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人件費については、前年度と比較して４人職員が増えており、定員管理計画がまだ未策定であることから、早急に計画を策定し、適切な定員管理の実現を図りたい。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物件費等については、委託料の見直しや指定管理者制度の更なる活用、施設の統廃合による需用費等の圧縮を図り、行財政改革を進めていく。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121123</xdr:rowOff>
    </xdr:from>
    <xdr:to>
      <xdr:col>23</xdr:col>
      <xdr:colOff>133350</xdr:colOff>
      <xdr:row>82</xdr:row>
      <xdr:rowOff>129823</xdr:rowOff>
    </xdr:to>
    <xdr:cxnSp macro="">
      <xdr:nvCxnSpPr>
        <xdr:cNvPr id="197" name="直線コネクタ 196"/>
        <xdr:cNvCxnSpPr/>
      </xdr:nvCxnSpPr>
      <xdr:spPr>
        <a:xfrm>
          <a:off x="4114800" y="14180023"/>
          <a:ext cx="8382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111844</xdr:rowOff>
    </xdr:from>
    <xdr:to>
      <xdr:col>19</xdr:col>
      <xdr:colOff>133350</xdr:colOff>
      <xdr:row>82</xdr:row>
      <xdr:rowOff>121123</xdr:rowOff>
    </xdr:to>
    <xdr:cxnSp macro="">
      <xdr:nvCxnSpPr>
        <xdr:cNvPr id="200" name="直線コネクタ 199"/>
        <xdr:cNvCxnSpPr/>
      </xdr:nvCxnSpPr>
      <xdr:spPr>
        <a:xfrm>
          <a:off x="3225800" y="14170744"/>
          <a:ext cx="8890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105852</xdr:rowOff>
    </xdr:from>
    <xdr:to>
      <xdr:col>15</xdr:col>
      <xdr:colOff>82550</xdr:colOff>
      <xdr:row>82</xdr:row>
      <xdr:rowOff>111844</xdr:rowOff>
    </xdr:to>
    <xdr:cxnSp macro="">
      <xdr:nvCxnSpPr>
        <xdr:cNvPr id="203" name="直線コネクタ 202"/>
        <xdr:cNvCxnSpPr/>
      </xdr:nvCxnSpPr>
      <xdr:spPr>
        <a:xfrm>
          <a:off x="2336800" y="14164752"/>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87131</xdr:rowOff>
    </xdr:from>
    <xdr:to>
      <xdr:col>11</xdr:col>
      <xdr:colOff>31750</xdr:colOff>
      <xdr:row>82</xdr:row>
      <xdr:rowOff>105852</xdr:rowOff>
    </xdr:to>
    <xdr:cxnSp macro="">
      <xdr:nvCxnSpPr>
        <xdr:cNvPr id="206" name="直線コネクタ 205"/>
        <xdr:cNvCxnSpPr/>
      </xdr:nvCxnSpPr>
      <xdr:spPr>
        <a:xfrm>
          <a:off x="1447800" y="14146031"/>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79023</xdr:rowOff>
    </xdr:from>
    <xdr:to>
      <xdr:col>23</xdr:col>
      <xdr:colOff>184150</xdr:colOff>
      <xdr:row>83</xdr:row>
      <xdr:rowOff>9173</xdr:rowOff>
    </xdr:to>
    <xdr:sp macro="" textlink="">
      <xdr:nvSpPr>
        <xdr:cNvPr id="216" name="楕円 215"/>
        <xdr:cNvSpPr/>
      </xdr:nvSpPr>
      <xdr:spPr>
        <a:xfrm>
          <a:off x="4902200" y="141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95550</xdr:rowOff>
    </xdr:from>
    <xdr:ext cx="762000" cy="259045"/>
    <xdr:sp macro="" textlink="">
      <xdr:nvSpPr>
        <xdr:cNvPr id="217" name="人件費・物件費等の状況該当値テキスト"/>
        <xdr:cNvSpPr txBox="1"/>
      </xdr:nvSpPr>
      <xdr:spPr>
        <a:xfrm>
          <a:off x="5041900" y="139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70323</xdr:rowOff>
    </xdr:from>
    <xdr:to>
      <xdr:col>19</xdr:col>
      <xdr:colOff>184150</xdr:colOff>
      <xdr:row>83</xdr:row>
      <xdr:rowOff>473</xdr:rowOff>
    </xdr:to>
    <xdr:sp macro="" textlink="">
      <xdr:nvSpPr>
        <xdr:cNvPr id="218" name="楕円 217"/>
        <xdr:cNvSpPr/>
      </xdr:nvSpPr>
      <xdr:spPr>
        <a:xfrm>
          <a:off x="4064000" y="141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10650</xdr:rowOff>
    </xdr:from>
    <xdr:ext cx="736600" cy="259045"/>
    <xdr:sp macro="" textlink="">
      <xdr:nvSpPr>
        <xdr:cNvPr id="219" name="テキスト ボックス 218"/>
        <xdr:cNvSpPr txBox="1"/>
      </xdr:nvSpPr>
      <xdr:spPr>
        <a:xfrm>
          <a:off x="3733800" y="1389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61044</xdr:rowOff>
    </xdr:from>
    <xdr:to>
      <xdr:col>15</xdr:col>
      <xdr:colOff>133350</xdr:colOff>
      <xdr:row>82</xdr:row>
      <xdr:rowOff>162644</xdr:rowOff>
    </xdr:to>
    <xdr:sp macro="" textlink="">
      <xdr:nvSpPr>
        <xdr:cNvPr id="220" name="楕円 219"/>
        <xdr:cNvSpPr/>
      </xdr:nvSpPr>
      <xdr:spPr>
        <a:xfrm>
          <a:off x="3175000" y="141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1371</xdr:rowOff>
    </xdr:from>
    <xdr:ext cx="762000" cy="259045"/>
    <xdr:sp macro="" textlink="">
      <xdr:nvSpPr>
        <xdr:cNvPr id="221" name="テキスト ボックス 220"/>
        <xdr:cNvSpPr txBox="1"/>
      </xdr:nvSpPr>
      <xdr:spPr>
        <a:xfrm>
          <a:off x="2844800" y="1388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55052</xdr:rowOff>
    </xdr:from>
    <xdr:to>
      <xdr:col>11</xdr:col>
      <xdr:colOff>82550</xdr:colOff>
      <xdr:row>82</xdr:row>
      <xdr:rowOff>156652</xdr:rowOff>
    </xdr:to>
    <xdr:sp macro="" textlink="">
      <xdr:nvSpPr>
        <xdr:cNvPr id="222" name="楕円 221"/>
        <xdr:cNvSpPr/>
      </xdr:nvSpPr>
      <xdr:spPr>
        <a:xfrm>
          <a:off x="2286000" y="141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166829</xdr:rowOff>
    </xdr:from>
    <xdr:ext cx="762000" cy="259045"/>
    <xdr:sp macro="" textlink="">
      <xdr:nvSpPr>
        <xdr:cNvPr id="223" name="テキスト ボックス 222"/>
        <xdr:cNvSpPr txBox="1"/>
      </xdr:nvSpPr>
      <xdr:spPr>
        <a:xfrm>
          <a:off x="1955800" y="1388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36331</xdr:rowOff>
    </xdr:from>
    <xdr:to>
      <xdr:col>7</xdr:col>
      <xdr:colOff>31750</xdr:colOff>
      <xdr:row>82</xdr:row>
      <xdr:rowOff>137931</xdr:rowOff>
    </xdr:to>
    <xdr:sp macro="" textlink="">
      <xdr:nvSpPr>
        <xdr:cNvPr id="224" name="楕円 223"/>
        <xdr:cNvSpPr/>
      </xdr:nvSpPr>
      <xdr:spPr>
        <a:xfrm>
          <a:off x="1397000" y="140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148108</xdr:rowOff>
    </xdr:from>
    <xdr:ext cx="762000" cy="259045"/>
    <xdr:sp macro="" textlink="">
      <xdr:nvSpPr>
        <xdr:cNvPr id="225" name="テキスト ボックス 224"/>
        <xdr:cNvSpPr txBox="1"/>
      </xdr:nvSpPr>
      <xdr:spPr>
        <a:xfrm>
          <a:off x="1066800" y="1386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給与体系に変更はなく、今後も現在の水準を維持していくことなるが、国・類似団体・民間企業等の給与水準の状況を踏まえながら給与の適正化を図っていく。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47307</xdr:rowOff>
    </xdr:to>
    <xdr:cxnSp macro="">
      <xdr:nvCxnSpPr>
        <xdr:cNvPr id="255" name="直線コネクタ 254"/>
        <xdr:cNvCxnSpPr/>
      </xdr:nvCxnSpPr>
      <xdr:spPr>
        <a:xfrm>
          <a:off x="16179800" y="1479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47307</xdr:rowOff>
    </xdr:from>
    <xdr:to>
      <xdr:col>77</xdr:col>
      <xdr:colOff>44450</xdr:colOff>
      <xdr:row>86</xdr:row>
      <xdr:rowOff>65405</xdr:rowOff>
    </xdr:to>
    <xdr:cxnSp macro="">
      <xdr:nvCxnSpPr>
        <xdr:cNvPr id="258" name="直線コネクタ 257"/>
        <xdr:cNvCxnSpPr/>
      </xdr:nvCxnSpPr>
      <xdr:spPr>
        <a:xfrm flipV="1">
          <a:off x="15290800" y="147920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65405</xdr:rowOff>
    </xdr:to>
    <xdr:cxnSp macro="">
      <xdr:nvCxnSpPr>
        <xdr:cNvPr id="261" name="直線コネクタ 260"/>
        <xdr:cNvCxnSpPr/>
      </xdr:nvCxnSpPr>
      <xdr:spPr>
        <a:xfrm>
          <a:off x="14401800" y="14653261"/>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37782</xdr:rowOff>
    </xdr:from>
    <xdr:to>
      <xdr:col>68</xdr:col>
      <xdr:colOff>152400</xdr:colOff>
      <xdr:row>85</xdr:row>
      <xdr:rowOff>80011</xdr:rowOff>
    </xdr:to>
    <xdr:cxnSp macro="">
      <xdr:nvCxnSpPr>
        <xdr:cNvPr id="264" name="直線コネクタ 263"/>
        <xdr:cNvCxnSpPr/>
      </xdr:nvCxnSpPr>
      <xdr:spPr>
        <a:xfrm>
          <a:off x="13512800" y="14611032"/>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4" name="楕円 273"/>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5"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6" name="楕円 275"/>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7" name="テキスト ボックス 276"/>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14605</xdr:rowOff>
    </xdr:from>
    <xdr:to>
      <xdr:col>73</xdr:col>
      <xdr:colOff>44450</xdr:colOff>
      <xdr:row>86</xdr:row>
      <xdr:rowOff>116205</xdr:rowOff>
    </xdr:to>
    <xdr:sp macro="" textlink="">
      <xdr:nvSpPr>
        <xdr:cNvPr id="278" name="楕円 277"/>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126382</xdr:rowOff>
    </xdr:from>
    <xdr:ext cx="762000" cy="259045"/>
    <xdr:sp macro="" textlink="">
      <xdr:nvSpPr>
        <xdr:cNvPr id="279" name="テキスト ボックス 278"/>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0" name="楕円 279"/>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1" name="テキスト ボックス 280"/>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158432</xdr:rowOff>
    </xdr:from>
    <xdr:to>
      <xdr:col>64</xdr:col>
      <xdr:colOff>152400</xdr:colOff>
      <xdr:row>85</xdr:row>
      <xdr:rowOff>88582</xdr:rowOff>
    </xdr:to>
    <xdr:sp macro="" textlink="">
      <xdr:nvSpPr>
        <xdr:cNvPr id="282" name="楕円 281"/>
        <xdr:cNvSpPr/>
      </xdr:nvSpPr>
      <xdr:spPr>
        <a:xfrm>
          <a:off x="13462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98759</xdr:rowOff>
    </xdr:from>
    <xdr:ext cx="762000" cy="259045"/>
    <xdr:sp macro="" textlink="">
      <xdr:nvSpPr>
        <xdr:cNvPr id="283" name="テキスト ボックス 282"/>
        <xdr:cNvSpPr txBox="1"/>
      </xdr:nvSpPr>
      <xdr:spPr>
        <a:xfrm>
          <a:off x="13131800" y="1432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a:t>
          </a:r>
          <a:r>
            <a:rPr kumimoji="1" lang="en-US" altLang="ja-JP" sz="1300">
              <a:latin typeface="ＭＳ Ｐゴシック" panose="020B0600070205080204" pitchFamily="50" charset="-128"/>
              <a:ea typeface="ＭＳ Ｐゴシック" panose="020B0600070205080204" pitchFamily="50" charset="-128"/>
            </a:rPr>
            <a:t>22.82</a:t>
          </a:r>
          <a:r>
            <a:rPr kumimoji="1" lang="ja-JP" altLang="en-US" sz="1300">
              <a:latin typeface="ＭＳ Ｐゴシック" panose="020B0600070205080204" pitchFamily="50" charset="-128"/>
              <a:ea typeface="ＭＳ Ｐゴシック" panose="020B0600070205080204" pitchFamily="50" charset="-128"/>
            </a:rPr>
            <a:t>人は類似団体平均を</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ポイント上回っている。</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年度と比較して４人職員が増加していること、人口減少に歯止めがかからないこと等が理由であり、今後も数値の上昇を抑えることは厳しい状況である。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定員管理計画がまだ未策定であることから、まずは早急に計画を策定し、併せて事務事業の見直しや効率化を進め、適切な定員管理に努めたい。</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149543</xdr:rowOff>
    </xdr:from>
    <xdr:to>
      <xdr:col>81</xdr:col>
      <xdr:colOff>44450</xdr:colOff>
      <xdr:row>61</xdr:row>
      <xdr:rowOff>163296</xdr:rowOff>
    </xdr:to>
    <xdr:cxnSp macro="">
      <xdr:nvCxnSpPr>
        <xdr:cNvPr id="315" name="直線コネクタ 314"/>
        <xdr:cNvCxnSpPr/>
      </xdr:nvCxnSpPr>
      <xdr:spPr>
        <a:xfrm>
          <a:off x="16179800" y="10607993"/>
          <a:ext cx="8382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109245</xdr:rowOff>
    </xdr:from>
    <xdr:to>
      <xdr:col>77</xdr:col>
      <xdr:colOff>44450</xdr:colOff>
      <xdr:row>61</xdr:row>
      <xdr:rowOff>149543</xdr:rowOff>
    </xdr:to>
    <xdr:cxnSp macro="">
      <xdr:nvCxnSpPr>
        <xdr:cNvPr id="318" name="直線コネクタ 317"/>
        <xdr:cNvCxnSpPr/>
      </xdr:nvCxnSpPr>
      <xdr:spPr>
        <a:xfrm>
          <a:off x="15290800" y="10567695"/>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95733</xdr:rowOff>
    </xdr:from>
    <xdr:to>
      <xdr:col>72</xdr:col>
      <xdr:colOff>203200</xdr:colOff>
      <xdr:row>61</xdr:row>
      <xdr:rowOff>109245</xdr:rowOff>
    </xdr:to>
    <xdr:cxnSp macro="">
      <xdr:nvCxnSpPr>
        <xdr:cNvPr id="321" name="直線コネクタ 320"/>
        <xdr:cNvCxnSpPr/>
      </xdr:nvCxnSpPr>
      <xdr:spPr>
        <a:xfrm>
          <a:off x="14401800" y="10554183"/>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91389</xdr:rowOff>
    </xdr:from>
    <xdr:to>
      <xdr:col>68</xdr:col>
      <xdr:colOff>152400</xdr:colOff>
      <xdr:row>61</xdr:row>
      <xdr:rowOff>95733</xdr:rowOff>
    </xdr:to>
    <xdr:cxnSp macro="">
      <xdr:nvCxnSpPr>
        <xdr:cNvPr id="324" name="直線コネクタ 323"/>
        <xdr:cNvCxnSpPr/>
      </xdr:nvCxnSpPr>
      <xdr:spPr>
        <a:xfrm>
          <a:off x="13512800" y="1054983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112496</xdr:rowOff>
    </xdr:from>
    <xdr:to>
      <xdr:col>81</xdr:col>
      <xdr:colOff>95250</xdr:colOff>
      <xdr:row>62</xdr:row>
      <xdr:rowOff>42646</xdr:rowOff>
    </xdr:to>
    <xdr:sp macro="" textlink="">
      <xdr:nvSpPr>
        <xdr:cNvPr id="334" name="楕円 333"/>
        <xdr:cNvSpPr/>
      </xdr:nvSpPr>
      <xdr:spPr>
        <a:xfrm>
          <a:off x="16967200" y="105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84573</xdr:rowOff>
    </xdr:from>
    <xdr:ext cx="762000" cy="259045"/>
    <xdr:sp macro="" textlink="">
      <xdr:nvSpPr>
        <xdr:cNvPr id="335" name="定員管理の状況該当値テキスト"/>
        <xdr:cNvSpPr txBox="1"/>
      </xdr:nvSpPr>
      <xdr:spPr>
        <a:xfrm>
          <a:off x="17106900" y="10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98743</xdr:rowOff>
    </xdr:from>
    <xdr:to>
      <xdr:col>77</xdr:col>
      <xdr:colOff>95250</xdr:colOff>
      <xdr:row>62</xdr:row>
      <xdr:rowOff>28893</xdr:rowOff>
    </xdr:to>
    <xdr:sp macro="" textlink="">
      <xdr:nvSpPr>
        <xdr:cNvPr id="336" name="楕円 335"/>
        <xdr:cNvSpPr/>
      </xdr:nvSpPr>
      <xdr:spPr>
        <a:xfrm>
          <a:off x="16129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13670</xdr:rowOff>
    </xdr:from>
    <xdr:ext cx="736600" cy="259045"/>
    <xdr:sp macro="" textlink="">
      <xdr:nvSpPr>
        <xdr:cNvPr id="337" name="テキスト ボックス 336"/>
        <xdr:cNvSpPr txBox="1"/>
      </xdr:nvSpPr>
      <xdr:spPr>
        <a:xfrm>
          <a:off x="15798800" y="1064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58445</xdr:rowOff>
    </xdr:from>
    <xdr:to>
      <xdr:col>73</xdr:col>
      <xdr:colOff>44450</xdr:colOff>
      <xdr:row>61</xdr:row>
      <xdr:rowOff>160045</xdr:rowOff>
    </xdr:to>
    <xdr:sp macro="" textlink="">
      <xdr:nvSpPr>
        <xdr:cNvPr id="338" name="楕円 337"/>
        <xdr:cNvSpPr/>
      </xdr:nvSpPr>
      <xdr:spPr>
        <a:xfrm>
          <a:off x="152400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170222</xdr:rowOff>
    </xdr:from>
    <xdr:ext cx="762000" cy="259045"/>
    <xdr:sp macro="" textlink="">
      <xdr:nvSpPr>
        <xdr:cNvPr id="339" name="テキスト ボックス 338"/>
        <xdr:cNvSpPr txBox="1"/>
      </xdr:nvSpPr>
      <xdr:spPr>
        <a:xfrm>
          <a:off x="14909800" y="102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44933</xdr:rowOff>
    </xdr:from>
    <xdr:to>
      <xdr:col>68</xdr:col>
      <xdr:colOff>203200</xdr:colOff>
      <xdr:row>61</xdr:row>
      <xdr:rowOff>146533</xdr:rowOff>
    </xdr:to>
    <xdr:sp macro="" textlink="">
      <xdr:nvSpPr>
        <xdr:cNvPr id="340" name="楕円 339"/>
        <xdr:cNvSpPr/>
      </xdr:nvSpPr>
      <xdr:spPr>
        <a:xfrm>
          <a:off x="14351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156710</xdr:rowOff>
    </xdr:from>
    <xdr:ext cx="762000" cy="259045"/>
    <xdr:sp macro="" textlink="">
      <xdr:nvSpPr>
        <xdr:cNvPr id="341" name="テキスト ボックス 340"/>
        <xdr:cNvSpPr txBox="1"/>
      </xdr:nvSpPr>
      <xdr:spPr>
        <a:xfrm>
          <a:off x="14020800" y="1027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40589</xdr:rowOff>
    </xdr:from>
    <xdr:to>
      <xdr:col>64</xdr:col>
      <xdr:colOff>152400</xdr:colOff>
      <xdr:row>61</xdr:row>
      <xdr:rowOff>142189</xdr:rowOff>
    </xdr:to>
    <xdr:sp macro="" textlink="">
      <xdr:nvSpPr>
        <xdr:cNvPr id="342" name="楕円 341"/>
        <xdr:cNvSpPr/>
      </xdr:nvSpPr>
      <xdr:spPr>
        <a:xfrm>
          <a:off x="13462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152366</xdr:rowOff>
    </xdr:from>
    <xdr:ext cx="762000" cy="259045"/>
    <xdr:sp macro="" textlink="">
      <xdr:nvSpPr>
        <xdr:cNvPr id="343" name="テキスト ボックス 342"/>
        <xdr:cNvSpPr txBox="1"/>
      </xdr:nvSpPr>
      <xdr:spPr>
        <a:xfrm>
          <a:off x="13131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％は対前年度比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ポイント回復し、類似団体との差も僅かながら縮まっている。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元利償還金の減（</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百万円、対前年度比</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）、標準税収入額等の増（</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百万円、対前年度比</a:t>
          </a:r>
          <a:r>
            <a:rPr kumimoji="1" lang="en-US" altLang="ja-JP" sz="1100">
              <a:latin typeface="ＭＳ Ｐゴシック" panose="020B0600070205080204" pitchFamily="50" charset="-128"/>
              <a:ea typeface="ＭＳ Ｐゴシック" panose="020B0600070205080204" pitchFamily="50" charset="-128"/>
            </a:rPr>
            <a:t>8.9</a:t>
          </a:r>
          <a:r>
            <a:rPr kumimoji="1" lang="ja-JP" altLang="en-US" sz="1100">
              <a:latin typeface="ＭＳ Ｐゴシック" panose="020B0600070205080204" pitchFamily="50" charset="-128"/>
              <a:ea typeface="ＭＳ Ｐゴシック" panose="020B0600070205080204" pitchFamily="50" charset="-128"/>
            </a:rPr>
            <a:t>）が主な要因である。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過去の大規模事業に伴う元利償還が順次終了していることで比率の改善に繋がってきたが、ここ数年は元金償還額を上回る地方債の発行が続いているため、今後は徐々に元利償還額が増加する見込みである。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今後はより一層の事業見直しを行い、地方債発行の抑制を図り、比率改善に努めていく。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73660</xdr:rowOff>
    </xdr:to>
    <xdr:cxnSp macro="">
      <xdr:nvCxnSpPr>
        <xdr:cNvPr id="376" name="直線コネクタ 375"/>
        <xdr:cNvCxnSpPr/>
      </xdr:nvCxnSpPr>
      <xdr:spPr>
        <a:xfrm flipV="1">
          <a:off x="16179800" y="72343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73660</xdr:rowOff>
    </xdr:to>
    <xdr:cxnSp macro="">
      <xdr:nvCxnSpPr>
        <xdr:cNvPr id="379" name="直線コネクタ 378"/>
        <xdr:cNvCxnSpPr/>
      </xdr:nvCxnSpPr>
      <xdr:spPr>
        <a:xfrm>
          <a:off x="15290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73660</xdr:rowOff>
    </xdr:to>
    <xdr:cxnSp macro="">
      <xdr:nvCxnSpPr>
        <xdr:cNvPr id="382" name="直線コネクタ 381"/>
        <xdr:cNvCxnSpPr/>
      </xdr:nvCxnSpPr>
      <xdr:spPr>
        <a:xfrm flipV="1">
          <a:off x="14401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43</xdr:row>
      <xdr:rowOff>127423</xdr:rowOff>
    </xdr:to>
    <xdr:cxnSp macro="">
      <xdr:nvCxnSpPr>
        <xdr:cNvPr id="385" name="直線コネクタ 384"/>
        <xdr:cNvCxnSpPr/>
      </xdr:nvCxnSpPr>
      <xdr:spPr>
        <a:xfrm flipV="1">
          <a:off x="13512800" y="727456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5" name="楕円 394"/>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396"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7" name="楕円 396"/>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8" name="テキスト ボックス 397"/>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399" name="楕円 398"/>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0" name="テキスト ボックス 399"/>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1" name="楕円 400"/>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2" name="テキスト ボックス 40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03" name="楕円 402"/>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04" name="テキスト ボックス 403"/>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％は対前年度比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ポイントの増で、悪化に転じてしまった。基準財政需要額算入見込額（</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％）、標準財政規模（</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％）の減が主な要因であり、類似団体との差も大きい。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今後は、事業の必要性・妥当性などより細かい点検を行いながら、地方債発行の抑制、基金への積立拡大に努め、後世への負担を少しでも軽減できるよう財政の健全化を図っていきたい。</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125821</xdr:rowOff>
    </xdr:from>
    <xdr:to>
      <xdr:col>81</xdr:col>
      <xdr:colOff>44450</xdr:colOff>
      <xdr:row>15</xdr:row>
      <xdr:rowOff>155121</xdr:rowOff>
    </xdr:to>
    <xdr:cxnSp macro="">
      <xdr:nvCxnSpPr>
        <xdr:cNvPr id="440" name="直線コネクタ 439"/>
        <xdr:cNvCxnSpPr/>
      </xdr:nvCxnSpPr>
      <xdr:spPr>
        <a:xfrm>
          <a:off x="16179800" y="2697571"/>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125821</xdr:rowOff>
    </xdr:from>
    <xdr:to>
      <xdr:col>77</xdr:col>
      <xdr:colOff>44450</xdr:colOff>
      <xdr:row>16</xdr:row>
      <xdr:rowOff>118110</xdr:rowOff>
    </xdr:to>
    <xdr:cxnSp macro="">
      <xdr:nvCxnSpPr>
        <xdr:cNvPr id="443" name="直線コネクタ 442"/>
        <xdr:cNvCxnSpPr/>
      </xdr:nvCxnSpPr>
      <xdr:spPr>
        <a:xfrm flipV="1">
          <a:off x="15290800" y="2697571"/>
          <a:ext cx="889000" cy="1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118110</xdr:rowOff>
    </xdr:from>
    <xdr:to>
      <xdr:col>72</xdr:col>
      <xdr:colOff>203200</xdr:colOff>
      <xdr:row>17</xdr:row>
      <xdr:rowOff>136253</xdr:rowOff>
    </xdr:to>
    <xdr:cxnSp macro="">
      <xdr:nvCxnSpPr>
        <xdr:cNvPr id="446" name="直線コネクタ 445"/>
        <xdr:cNvCxnSpPr/>
      </xdr:nvCxnSpPr>
      <xdr:spPr>
        <a:xfrm flipV="1">
          <a:off x="14401800" y="286131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136253</xdr:rowOff>
    </xdr:from>
    <xdr:to>
      <xdr:col>68</xdr:col>
      <xdr:colOff>152400</xdr:colOff>
      <xdr:row>19</xdr:row>
      <xdr:rowOff>112214</xdr:rowOff>
    </xdr:to>
    <xdr:cxnSp macro="">
      <xdr:nvCxnSpPr>
        <xdr:cNvPr id="449" name="直線コネクタ 448"/>
        <xdr:cNvCxnSpPr/>
      </xdr:nvCxnSpPr>
      <xdr:spPr>
        <a:xfrm flipV="1">
          <a:off x="13512800" y="3050903"/>
          <a:ext cx="889000" cy="3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104321</xdr:rowOff>
    </xdr:from>
    <xdr:to>
      <xdr:col>81</xdr:col>
      <xdr:colOff>95250</xdr:colOff>
      <xdr:row>16</xdr:row>
      <xdr:rowOff>34471</xdr:rowOff>
    </xdr:to>
    <xdr:sp macro="" textlink="">
      <xdr:nvSpPr>
        <xdr:cNvPr id="459" name="楕円 458"/>
        <xdr:cNvSpPr/>
      </xdr:nvSpPr>
      <xdr:spPr>
        <a:xfrm>
          <a:off x="16967200" y="26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76398</xdr:rowOff>
    </xdr:from>
    <xdr:ext cx="762000" cy="259045"/>
    <xdr:sp macro="" textlink="">
      <xdr:nvSpPr>
        <xdr:cNvPr id="460" name="将来負担の状況該当値テキスト"/>
        <xdr:cNvSpPr txBox="1"/>
      </xdr:nvSpPr>
      <xdr:spPr>
        <a:xfrm>
          <a:off x="17106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75021</xdr:rowOff>
    </xdr:from>
    <xdr:to>
      <xdr:col>77</xdr:col>
      <xdr:colOff>95250</xdr:colOff>
      <xdr:row>16</xdr:row>
      <xdr:rowOff>5171</xdr:rowOff>
    </xdr:to>
    <xdr:sp macro="" textlink="">
      <xdr:nvSpPr>
        <xdr:cNvPr id="461" name="楕円 460"/>
        <xdr:cNvSpPr/>
      </xdr:nvSpPr>
      <xdr:spPr>
        <a:xfrm>
          <a:off x="16129000" y="26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161398</xdr:rowOff>
    </xdr:from>
    <xdr:ext cx="736600" cy="259045"/>
    <xdr:sp macro="" textlink="">
      <xdr:nvSpPr>
        <xdr:cNvPr id="462" name="テキスト ボックス 461"/>
        <xdr:cNvSpPr txBox="1"/>
      </xdr:nvSpPr>
      <xdr:spPr>
        <a:xfrm>
          <a:off x="15798800" y="273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67310</xdr:rowOff>
    </xdr:from>
    <xdr:to>
      <xdr:col>73</xdr:col>
      <xdr:colOff>44450</xdr:colOff>
      <xdr:row>16</xdr:row>
      <xdr:rowOff>168910</xdr:rowOff>
    </xdr:to>
    <xdr:sp macro="" textlink="">
      <xdr:nvSpPr>
        <xdr:cNvPr id="463" name="楕円 462"/>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153687</xdr:rowOff>
    </xdr:from>
    <xdr:ext cx="762000" cy="259045"/>
    <xdr:sp macro="" textlink="">
      <xdr:nvSpPr>
        <xdr:cNvPr id="464" name="テキスト ボックス 463"/>
        <xdr:cNvSpPr txBox="1"/>
      </xdr:nvSpPr>
      <xdr:spPr>
        <a:xfrm>
          <a:off x="14909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85453</xdr:rowOff>
    </xdr:from>
    <xdr:to>
      <xdr:col>68</xdr:col>
      <xdr:colOff>203200</xdr:colOff>
      <xdr:row>18</xdr:row>
      <xdr:rowOff>15603</xdr:rowOff>
    </xdr:to>
    <xdr:sp macro="" textlink="">
      <xdr:nvSpPr>
        <xdr:cNvPr id="465" name="楕円 464"/>
        <xdr:cNvSpPr/>
      </xdr:nvSpPr>
      <xdr:spPr>
        <a:xfrm>
          <a:off x="14351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380</xdr:rowOff>
    </xdr:from>
    <xdr:ext cx="762000" cy="259045"/>
    <xdr:sp macro="" textlink="">
      <xdr:nvSpPr>
        <xdr:cNvPr id="466" name="テキスト ボックス 465"/>
        <xdr:cNvSpPr txBox="1"/>
      </xdr:nvSpPr>
      <xdr:spPr>
        <a:xfrm>
          <a:off x="14020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61414</xdr:rowOff>
    </xdr:from>
    <xdr:to>
      <xdr:col>64</xdr:col>
      <xdr:colOff>152400</xdr:colOff>
      <xdr:row>19</xdr:row>
      <xdr:rowOff>163014</xdr:rowOff>
    </xdr:to>
    <xdr:sp macro="" textlink="">
      <xdr:nvSpPr>
        <xdr:cNvPr id="467" name="楕円 466"/>
        <xdr:cNvSpPr/>
      </xdr:nvSpPr>
      <xdr:spPr>
        <a:xfrm>
          <a:off x="13462000" y="33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147791</xdr:rowOff>
    </xdr:from>
    <xdr:ext cx="762000" cy="259045"/>
    <xdr:sp macro="" textlink="">
      <xdr:nvSpPr>
        <xdr:cNvPr id="468" name="テキスト ボックス 467"/>
        <xdr:cNvSpPr txBox="1"/>
      </xdr:nvSpPr>
      <xdr:spPr>
        <a:xfrm>
          <a:off x="13131800" y="340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2,580
150.77
2,957,767
2,796,822
151,788
1,861,768
2,557,569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ポイント上昇している。４人職員が増加していることが要因である。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定員管理計画がまだ未策定であることから、早期に計画を策定するとともに、事務事業の効率化を進め、類似団体並の職員数と人件費の水準を実現したい。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38</xdr:row>
      <xdr:rowOff>8128</xdr:rowOff>
    </xdr:to>
    <xdr:cxnSp macro="">
      <xdr:nvCxnSpPr>
        <xdr:cNvPr id="64" name="直線コネクタ 63"/>
        <xdr:cNvCxnSpPr/>
      </xdr:nvCxnSpPr>
      <xdr:spPr>
        <a:xfrm>
          <a:off x="3987800" y="64043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60706</xdr:rowOff>
    </xdr:to>
    <xdr:cxnSp macro="">
      <xdr:nvCxnSpPr>
        <xdr:cNvPr id="67" name="直線コネクタ 66"/>
        <xdr:cNvCxnSpPr/>
      </xdr:nvCxnSpPr>
      <xdr:spPr>
        <a:xfrm>
          <a:off x="3098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147574</xdr:rowOff>
    </xdr:to>
    <xdr:cxnSp macro="">
      <xdr:nvCxnSpPr>
        <xdr:cNvPr id="70" name="直線コネクタ 69"/>
        <xdr:cNvCxnSpPr/>
      </xdr:nvCxnSpPr>
      <xdr:spPr>
        <a:xfrm flipV="1">
          <a:off x="2209800" y="63997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147574</xdr:rowOff>
    </xdr:to>
    <xdr:cxnSp macro="">
      <xdr:nvCxnSpPr>
        <xdr:cNvPr id="73" name="直線コネクタ 72"/>
        <xdr:cNvCxnSpPr/>
      </xdr:nvCxnSpPr>
      <xdr:spPr>
        <a:xfrm>
          <a:off x="1320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前年度と比較すると、経常経費充当一般財源等は減となっているので、比率の悪化は分母となる経常一般財源等の減が影響している。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今後は事務事業の見直しや公共施設の統廃合による需用費等の圧縮を図り、経費節減に努めたい。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156391</xdr:rowOff>
    </xdr:from>
    <xdr:to>
      <xdr:col>82</xdr:col>
      <xdr:colOff>107950</xdr:colOff>
      <xdr:row>17</xdr:row>
      <xdr:rowOff>37193</xdr:rowOff>
    </xdr:to>
    <xdr:cxnSp macro="">
      <xdr:nvCxnSpPr>
        <xdr:cNvPr id="127" name="直線コネクタ 126"/>
        <xdr:cNvCxnSpPr/>
      </xdr:nvCxnSpPr>
      <xdr:spPr>
        <a:xfrm>
          <a:off x="15671800" y="289959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156391</xdr:rowOff>
    </xdr:to>
    <xdr:cxnSp macro="">
      <xdr:nvCxnSpPr>
        <xdr:cNvPr id="130" name="直線コネクタ 129"/>
        <xdr:cNvCxnSpPr/>
      </xdr:nvCxnSpPr>
      <xdr:spPr>
        <a:xfrm>
          <a:off x="14782800" y="28473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123734</xdr:rowOff>
    </xdr:to>
    <xdr:cxnSp macro="">
      <xdr:nvCxnSpPr>
        <xdr:cNvPr id="133" name="直線コネクタ 132"/>
        <xdr:cNvCxnSpPr/>
      </xdr:nvCxnSpPr>
      <xdr:spPr>
        <a:xfrm flipV="1">
          <a:off x="13893800" y="2847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25763</xdr:rowOff>
    </xdr:from>
    <xdr:to>
      <xdr:col>69</xdr:col>
      <xdr:colOff>92075</xdr:colOff>
      <xdr:row>16</xdr:row>
      <xdr:rowOff>123734</xdr:rowOff>
    </xdr:to>
    <xdr:cxnSp macro="">
      <xdr:nvCxnSpPr>
        <xdr:cNvPr id="136" name="直線コネクタ 135"/>
        <xdr:cNvCxnSpPr/>
      </xdr:nvCxnSpPr>
      <xdr:spPr>
        <a:xfrm>
          <a:off x="13004800" y="27689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105591</xdr:rowOff>
    </xdr:from>
    <xdr:to>
      <xdr:col>78</xdr:col>
      <xdr:colOff>120650</xdr:colOff>
      <xdr:row>17</xdr:row>
      <xdr:rowOff>35741</xdr:rowOff>
    </xdr:to>
    <xdr:sp macro="" textlink="">
      <xdr:nvSpPr>
        <xdr:cNvPr id="148" name="楕円 147"/>
        <xdr:cNvSpPr/>
      </xdr:nvSpPr>
      <xdr:spPr>
        <a:xfrm>
          <a:off x="15621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20518</xdr:rowOff>
    </xdr:from>
    <xdr:ext cx="736600" cy="259045"/>
    <xdr:sp macro="" textlink="">
      <xdr:nvSpPr>
        <xdr:cNvPr id="149" name="テキスト ボックス 148"/>
        <xdr:cNvSpPr txBox="1"/>
      </xdr:nvSpPr>
      <xdr:spPr>
        <a:xfrm>
          <a:off x="15290800" y="293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1" name="テキスト ボックス 15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72934</xdr:rowOff>
    </xdr:from>
    <xdr:to>
      <xdr:col>69</xdr:col>
      <xdr:colOff>142875</xdr:colOff>
      <xdr:row>17</xdr:row>
      <xdr:rowOff>3084</xdr:rowOff>
    </xdr:to>
    <xdr:sp macro="" textlink="">
      <xdr:nvSpPr>
        <xdr:cNvPr id="152" name="楕円 151"/>
        <xdr:cNvSpPr/>
      </xdr:nvSpPr>
      <xdr:spPr>
        <a:xfrm>
          <a:off x="13843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159311</xdr:rowOff>
    </xdr:from>
    <xdr:ext cx="762000" cy="259045"/>
    <xdr:sp macro="" textlink="">
      <xdr:nvSpPr>
        <xdr:cNvPr id="153" name="テキスト ボックス 152"/>
        <xdr:cNvSpPr txBox="1"/>
      </xdr:nvSpPr>
      <xdr:spPr>
        <a:xfrm>
          <a:off x="13512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146413</xdr:rowOff>
    </xdr:from>
    <xdr:to>
      <xdr:col>65</xdr:col>
      <xdr:colOff>53975</xdr:colOff>
      <xdr:row>16</xdr:row>
      <xdr:rowOff>76563</xdr:rowOff>
    </xdr:to>
    <xdr:sp macro="" textlink="">
      <xdr:nvSpPr>
        <xdr:cNvPr id="154" name="楕円 153"/>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61340</xdr:rowOff>
    </xdr:from>
    <xdr:ext cx="762000" cy="259045"/>
    <xdr:sp macro="" textlink="">
      <xdr:nvSpPr>
        <xdr:cNvPr id="155" name="テキスト ボックス 154"/>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ポイント上回っている。障害者自立支援給付費や出産祝金の増（</a:t>
          </a:r>
          <a:r>
            <a:rPr kumimoji="1" lang="en-US" altLang="ja-JP" sz="1300">
              <a:latin typeface="ＭＳ Ｐゴシック" panose="020B0600070205080204" pitchFamily="50" charset="-128"/>
              <a:ea typeface="ＭＳ Ｐゴシック" panose="020B0600070205080204" pitchFamily="50" charset="-128"/>
            </a:rPr>
            <a:t>8,223</a:t>
          </a:r>
          <a:r>
            <a:rPr kumimoji="1" lang="ja-JP" altLang="en-US" sz="1300">
              <a:latin typeface="ＭＳ Ｐゴシック" panose="020B0600070205080204" pitchFamily="50" charset="-128"/>
              <a:ea typeface="ＭＳ Ｐゴシック" panose="020B0600070205080204" pitchFamily="50" charset="-128"/>
            </a:rPr>
            <a:t>千円）が主な要因となり、対前年度比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今後も事業の見直しを図り、経費節減に努める。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44450</xdr:rowOff>
    </xdr:to>
    <xdr:cxnSp macro="">
      <xdr:nvCxnSpPr>
        <xdr:cNvPr id="187" name="直線コネクタ 186"/>
        <xdr:cNvCxnSpPr/>
      </xdr:nvCxnSpPr>
      <xdr:spPr>
        <a:xfrm>
          <a:off x="3987800" y="942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54</xdr:row>
      <xdr:rowOff>165100</xdr:rowOff>
    </xdr:to>
    <xdr:cxnSp macro="">
      <xdr:nvCxnSpPr>
        <xdr:cNvPr id="190" name="直線コネクタ 189"/>
        <xdr:cNvCxnSpPr/>
      </xdr:nvCxnSpPr>
      <xdr:spPr>
        <a:xfrm>
          <a:off x="3098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139700</xdr:rowOff>
    </xdr:to>
    <xdr:cxnSp macro="">
      <xdr:nvCxnSpPr>
        <xdr:cNvPr id="193" name="直線コネクタ 192"/>
        <xdr:cNvCxnSpPr/>
      </xdr:nvCxnSpPr>
      <xdr:spPr>
        <a:xfrm>
          <a:off x="2209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139700</xdr:rowOff>
    </xdr:to>
    <xdr:cxnSp macro="">
      <xdr:nvCxnSpPr>
        <xdr:cNvPr id="196" name="直線コネクタ 195"/>
        <xdr:cNvCxnSpPr/>
      </xdr:nvCxnSpPr>
      <xdr:spPr>
        <a:xfrm>
          <a:off x="1320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6" name="楕円 205"/>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7"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8" name="楕円 207"/>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9" name="テキスト ボックス 208"/>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0" name="楕円 209"/>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1" name="テキスト ボックス 210"/>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2" name="楕円 211"/>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3" name="テキスト ボックス 212"/>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4" name="楕円 213"/>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5" name="テキスト ボックス 214"/>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操出金の経常経費充当一般財源等が増加しており、対前年度比も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ポイントの上昇がみられた。これは公営企業会計等において、長寿命化事業や施設の統合・解体事業等の実施に伴った繰出が増加しているからである。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今後は料金の見直しと経費節減で独立採算制の原則に近づけ、健全化を図っていきたい。</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159004</xdr:rowOff>
    </xdr:to>
    <xdr:cxnSp macro="">
      <xdr:nvCxnSpPr>
        <xdr:cNvPr id="245" name="直線コネクタ 244"/>
        <xdr:cNvCxnSpPr/>
      </xdr:nvCxnSpPr>
      <xdr:spPr>
        <a:xfrm>
          <a:off x="15671800" y="9705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104140</xdr:rowOff>
    </xdr:to>
    <xdr:cxnSp macro="">
      <xdr:nvCxnSpPr>
        <xdr:cNvPr id="248" name="直線コネクタ 247"/>
        <xdr:cNvCxnSpPr/>
      </xdr:nvCxnSpPr>
      <xdr:spPr>
        <a:xfrm>
          <a:off x="14782800" y="96047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129286</xdr:rowOff>
    </xdr:from>
    <xdr:to>
      <xdr:col>73</xdr:col>
      <xdr:colOff>180975</xdr:colOff>
      <xdr:row>56</xdr:row>
      <xdr:rowOff>3556</xdr:rowOff>
    </xdr:to>
    <xdr:cxnSp macro="">
      <xdr:nvCxnSpPr>
        <xdr:cNvPr id="251" name="直線コネクタ 250"/>
        <xdr:cNvCxnSpPr/>
      </xdr:nvCxnSpPr>
      <xdr:spPr>
        <a:xfrm>
          <a:off x="13893800" y="9559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124714</xdr:rowOff>
    </xdr:from>
    <xdr:to>
      <xdr:col>69</xdr:col>
      <xdr:colOff>92075</xdr:colOff>
      <xdr:row>55</xdr:row>
      <xdr:rowOff>129286</xdr:rowOff>
    </xdr:to>
    <xdr:cxnSp macro="">
      <xdr:nvCxnSpPr>
        <xdr:cNvPr id="254" name="直線コネクタ 253"/>
        <xdr:cNvCxnSpPr/>
      </xdr:nvCxnSpPr>
      <xdr:spPr>
        <a:xfrm>
          <a:off x="13004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4" name="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6" name="楕円 265"/>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7" name="テキスト ボックス 26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8" name="楕円 267"/>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9" name="テキスト ボックス 268"/>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78486</xdr:rowOff>
    </xdr:from>
    <xdr:to>
      <xdr:col>69</xdr:col>
      <xdr:colOff>142875</xdr:colOff>
      <xdr:row>56</xdr:row>
      <xdr:rowOff>8636</xdr:rowOff>
    </xdr:to>
    <xdr:sp macro="" textlink="">
      <xdr:nvSpPr>
        <xdr:cNvPr id="270" name="楕円 269"/>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18813</xdr:rowOff>
    </xdr:from>
    <xdr:ext cx="762000" cy="259045"/>
    <xdr:sp macro="" textlink="">
      <xdr:nvSpPr>
        <xdr:cNvPr id="271" name="テキスト ボックス 270"/>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73914</xdr:rowOff>
    </xdr:from>
    <xdr:to>
      <xdr:col>65</xdr:col>
      <xdr:colOff>53975</xdr:colOff>
      <xdr:row>56</xdr:row>
      <xdr:rowOff>4064</xdr:rowOff>
    </xdr:to>
    <xdr:sp macro="" textlink="">
      <xdr:nvSpPr>
        <xdr:cNvPr id="272" name="楕円 271"/>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14241</xdr:rowOff>
    </xdr:from>
    <xdr:ext cx="762000" cy="259045"/>
    <xdr:sp macro="" textlink="">
      <xdr:nvSpPr>
        <xdr:cNvPr id="273" name="テキスト ボックス 272"/>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ポイント下回っている。一部事務組合への負担金や農林業振興に係る補助金の減などにより、経常経費充当一般財源等が減（</a:t>
          </a:r>
          <a:r>
            <a:rPr kumimoji="1" lang="en-US" altLang="ja-JP" sz="1300">
              <a:latin typeface="ＭＳ Ｐゴシック" panose="020B0600070205080204" pitchFamily="50" charset="-128"/>
              <a:ea typeface="ＭＳ Ｐゴシック" panose="020B0600070205080204" pitchFamily="50" charset="-128"/>
            </a:rPr>
            <a:t>21,793</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今後も事業の妥当性・必要性等を見極めながら、メリハリのある事業展開と経費節減に努めていく。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152146</xdr:rowOff>
    </xdr:to>
    <xdr:cxnSp macro="">
      <xdr:nvCxnSpPr>
        <xdr:cNvPr id="303" name="直線コネクタ 302"/>
        <xdr:cNvCxnSpPr/>
      </xdr:nvCxnSpPr>
      <xdr:spPr>
        <a:xfrm flipV="1">
          <a:off x="15671800" y="61208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152146</xdr:rowOff>
    </xdr:to>
    <xdr:cxnSp macro="">
      <xdr:nvCxnSpPr>
        <xdr:cNvPr id="306" name="直線コネクタ 305"/>
        <xdr:cNvCxnSpPr/>
      </xdr:nvCxnSpPr>
      <xdr:spPr>
        <a:xfrm>
          <a:off x="14782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129286</xdr:rowOff>
    </xdr:to>
    <xdr:cxnSp macro="">
      <xdr:nvCxnSpPr>
        <xdr:cNvPr id="309" name="直線コネクタ 308"/>
        <xdr:cNvCxnSpPr/>
      </xdr:nvCxnSpPr>
      <xdr:spPr>
        <a:xfrm flipV="1">
          <a:off x="13893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129286</xdr:rowOff>
    </xdr:to>
    <xdr:cxnSp macro="">
      <xdr:nvCxnSpPr>
        <xdr:cNvPr id="312" name="直線コネクタ 311"/>
        <xdr:cNvCxnSpPr/>
      </xdr:nvCxnSpPr>
      <xdr:spPr>
        <a:xfrm>
          <a:off x="13004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4" name="楕円 323"/>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5" name="テキスト ボックス 324"/>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6" name="楕円 325"/>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7" name="テキスト ボックス 326"/>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8" name="楕円 327"/>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9" name="テキスト ボックス 328"/>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0" name="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ポイント下回っており、中位に位置している。緩やかではあるが改善傾向にある。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しかしながら、近年は過疎債を中心とした地方債の発行額が増加しており、元金償還額を上回る借入額が続いていて、将来的には公債費が増加する見込みである。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今後はより一層の事業の見直しを図りながら、計画的な地方債の発行と抑制に努めていく。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107950</xdr:rowOff>
    </xdr:to>
    <xdr:cxnSp macro="">
      <xdr:nvCxnSpPr>
        <xdr:cNvPr id="363" name="直線コネクタ 362"/>
        <xdr:cNvCxnSpPr/>
      </xdr:nvCxnSpPr>
      <xdr:spPr>
        <a:xfrm flipV="1">
          <a:off x="3987800" y="13096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107950</xdr:rowOff>
    </xdr:to>
    <xdr:cxnSp macro="">
      <xdr:nvCxnSpPr>
        <xdr:cNvPr id="366" name="直線コネクタ 365"/>
        <xdr:cNvCxnSpPr/>
      </xdr:nvCxnSpPr>
      <xdr:spPr>
        <a:xfrm>
          <a:off x="3098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77</xdr:row>
      <xdr:rowOff>5080</xdr:rowOff>
    </xdr:to>
    <xdr:cxnSp macro="">
      <xdr:nvCxnSpPr>
        <xdr:cNvPr id="369" name="直線コネクタ 368"/>
        <xdr:cNvCxnSpPr/>
      </xdr:nvCxnSpPr>
      <xdr:spPr>
        <a:xfrm flipV="1">
          <a:off x="2209800" y="13138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20320</xdr:rowOff>
    </xdr:to>
    <xdr:cxnSp macro="">
      <xdr:nvCxnSpPr>
        <xdr:cNvPr id="372" name="直線コネクタ 371"/>
        <xdr:cNvCxnSpPr/>
      </xdr:nvCxnSpPr>
      <xdr:spPr>
        <a:xfrm flipV="1">
          <a:off x="1320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82" name="楕円 381"/>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3"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4" name="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5" name="テキスト ボックス 38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6" name="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7" name="テキスト ボックス 386"/>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90" name="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91" name="テキスト ボックス 390"/>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a:t>
          </a:r>
          <a:r>
            <a:rPr kumimoji="1" lang="en-US" altLang="ja-JP" sz="1200">
              <a:latin typeface="ＭＳ Ｐゴシック" panose="020B0600070205080204" pitchFamily="50" charset="-128"/>
              <a:ea typeface="ＭＳ Ｐゴシック" panose="020B0600070205080204" pitchFamily="50" charset="-128"/>
            </a:rPr>
            <a:t>69.3</a:t>
          </a:r>
          <a:r>
            <a:rPr kumimoji="1" lang="ja-JP" altLang="en-US" sz="1200">
              <a:latin typeface="ＭＳ Ｐゴシック" panose="020B0600070205080204" pitchFamily="50" charset="-128"/>
              <a:ea typeface="ＭＳ Ｐゴシック" panose="020B0600070205080204" pitchFamily="50" charset="-128"/>
            </a:rPr>
            <a:t>％は類似団体平均を</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ポイント上回っており、対前年度比でも</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人件費と物件費が類似団体平均よりも高水準にあることが主な要因といえる。中でも人件費については、４人の職員が増となっていることから、今後の比率には十分留意する必要がある。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早急に未策定の定員管理計画を策定し、事務事業の見直しと併せて人件費の節減に努め、経常経費比率の健全化を図っていきたい。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38826</xdr:rowOff>
    </xdr:to>
    <xdr:cxnSp macro="">
      <xdr:nvCxnSpPr>
        <xdr:cNvPr id="426" name="直線コネクタ 425"/>
        <xdr:cNvCxnSpPr/>
      </xdr:nvCxnSpPr>
      <xdr:spPr>
        <a:xfrm>
          <a:off x="15671800" y="13271500"/>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107406</xdr:rowOff>
    </xdr:from>
    <xdr:to>
      <xdr:col>78</xdr:col>
      <xdr:colOff>69850</xdr:colOff>
      <xdr:row>77</xdr:row>
      <xdr:rowOff>69850</xdr:rowOff>
    </xdr:to>
    <xdr:cxnSp macro="">
      <xdr:nvCxnSpPr>
        <xdr:cNvPr id="429" name="直線コネクタ 428"/>
        <xdr:cNvCxnSpPr/>
      </xdr:nvCxnSpPr>
      <xdr:spPr>
        <a:xfrm>
          <a:off x="14782800" y="13137606"/>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107406</xdr:rowOff>
    </xdr:from>
    <xdr:to>
      <xdr:col>73</xdr:col>
      <xdr:colOff>180975</xdr:colOff>
      <xdr:row>76</xdr:row>
      <xdr:rowOff>159657</xdr:rowOff>
    </xdr:to>
    <xdr:cxnSp macro="">
      <xdr:nvCxnSpPr>
        <xdr:cNvPr id="432" name="直線コネクタ 431"/>
        <xdr:cNvCxnSpPr/>
      </xdr:nvCxnSpPr>
      <xdr:spPr>
        <a:xfrm flipV="1">
          <a:off x="13893800" y="131376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29029</xdr:rowOff>
    </xdr:from>
    <xdr:to>
      <xdr:col>69</xdr:col>
      <xdr:colOff>92075</xdr:colOff>
      <xdr:row>76</xdr:row>
      <xdr:rowOff>159657</xdr:rowOff>
    </xdr:to>
    <xdr:cxnSp macro="">
      <xdr:nvCxnSpPr>
        <xdr:cNvPr id="435" name="直線コネクタ 434"/>
        <xdr:cNvCxnSpPr/>
      </xdr:nvCxnSpPr>
      <xdr:spPr>
        <a:xfrm>
          <a:off x="13004800" y="130592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159476</xdr:rowOff>
    </xdr:from>
    <xdr:to>
      <xdr:col>82</xdr:col>
      <xdr:colOff>158750</xdr:colOff>
      <xdr:row>78</xdr:row>
      <xdr:rowOff>89626</xdr:rowOff>
    </xdr:to>
    <xdr:sp macro="" textlink="">
      <xdr:nvSpPr>
        <xdr:cNvPr id="445" name="楕円 444"/>
        <xdr:cNvSpPr/>
      </xdr:nvSpPr>
      <xdr:spPr>
        <a:xfrm>
          <a:off x="164592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131553</xdr:rowOff>
    </xdr:from>
    <xdr:ext cx="762000" cy="259045"/>
    <xdr:sp macro="" textlink="">
      <xdr:nvSpPr>
        <xdr:cNvPr id="446" name="公債費以外該当値テキスト"/>
        <xdr:cNvSpPr txBox="1"/>
      </xdr:nvSpPr>
      <xdr:spPr>
        <a:xfrm>
          <a:off x="165989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56606</xdr:rowOff>
    </xdr:from>
    <xdr:to>
      <xdr:col>74</xdr:col>
      <xdr:colOff>31750</xdr:colOff>
      <xdr:row>76</xdr:row>
      <xdr:rowOff>158206</xdr:rowOff>
    </xdr:to>
    <xdr:sp macro="" textlink="">
      <xdr:nvSpPr>
        <xdr:cNvPr id="449" name="楕円 448"/>
        <xdr:cNvSpPr/>
      </xdr:nvSpPr>
      <xdr:spPr>
        <a:xfrm>
          <a:off x="14732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168383</xdr:rowOff>
    </xdr:from>
    <xdr:ext cx="762000" cy="259045"/>
    <xdr:sp macro="" textlink="">
      <xdr:nvSpPr>
        <xdr:cNvPr id="450" name="テキスト ボックス 449"/>
        <xdr:cNvSpPr txBox="1"/>
      </xdr:nvSpPr>
      <xdr:spPr>
        <a:xfrm>
          <a:off x="14401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108857</xdr:rowOff>
    </xdr:from>
    <xdr:to>
      <xdr:col>69</xdr:col>
      <xdr:colOff>142875</xdr:colOff>
      <xdr:row>77</xdr:row>
      <xdr:rowOff>39007</xdr:rowOff>
    </xdr:to>
    <xdr:sp macro="" textlink="">
      <xdr:nvSpPr>
        <xdr:cNvPr id="451" name="楕円 450"/>
        <xdr:cNvSpPr/>
      </xdr:nvSpPr>
      <xdr:spPr>
        <a:xfrm>
          <a:off x="13843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49184</xdr:rowOff>
    </xdr:from>
    <xdr:ext cx="762000" cy="259045"/>
    <xdr:sp macro="" textlink="">
      <xdr:nvSpPr>
        <xdr:cNvPr id="452" name="テキスト ボックス 451"/>
        <xdr:cNvSpPr txBox="1"/>
      </xdr:nvSpPr>
      <xdr:spPr>
        <a:xfrm>
          <a:off x="13512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149679</xdr:rowOff>
    </xdr:from>
    <xdr:to>
      <xdr:col>65</xdr:col>
      <xdr:colOff>53975</xdr:colOff>
      <xdr:row>76</xdr:row>
      <xdr:rowOff>79829</xdr:rowOff>
    </xdr:to>
    <xdr:sp macro="" textlink="">
      <xdr:nvSpPr>
        <xdr:cNvPr id="453" name="楕円 452"/>
        <xdr:cNvSpPr/>
      </xdr:nvSpPr>
      <xdr:spPr>
        <a:xfrm>
          <a:off x="12954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90005</xdr:rowOff>
    </xdr:from>
    <xdr:ext cx="762000" cy="259045"/>
    <xdr:sp macro="" textlink="">
      <xdr:nvSpPr>
        <xdr:cNvPr id="454" name="テキスト ボックス 453"/>
        <xdr:cNvSpPr txBox="1"/>
      </xdr:nvSpPr>
      <xdr:spPr>
        <a:xfrm>
          <a:off x="12623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89235</xdr:rowOff>
    </xdr:from>
    <xdr:to>
      <xdr:col>29</xdr:col>
      <xdr:colOff>127000</xdr:colOff>
      <xdr:row>17</xdr:row>
      <xdr:rowOff>136832</xdr:rowOff>
    </xdr:to>
    <xdr:cxnSp macro="">
      <xdr:nvCxnSpPr>
        <xdr:cNvPr id="49" name="直線コネクタ 48"/>
        <xdr:cNvCxnSpPr/>
      </xdr:nvCxnSpPr>
      <xdr:spPr bwMode="auto">
        <a:xfrm flipV="1">
          <a:off x="5003800" y="3051510"/>
          <a:ext cx="647700" cy="47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74012</xdr:rowOff>
    </xdr:from>
    <xdr:ext cx="762000" cy="259045"/>
    <xdr:sp macro="" textlink="">
      <xdr:nvSpPr>
        <xdr:cNvPr id="50" name="人口1人当たり決算額の推移平均値テキスト130"/>
        <xdr:cNvSpPr txBox="1"/>
      </xdr:nvSpPr>
      <xdr:spPr>
        <a:xfrm>
          <a:off x="5740400" y="3036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136832</xdr:rowOff>
    </xdr:from>
    <xdr:to>
      <xdr:col>26</xdr:col>
      <xdr:colOff>50800</xdr:colOff>
      <xdr:row>17</xdr:row>
      <xdr:rowOff>139179</xdr:rowOff>
    </xdr:to>
    <xdr:cxnSp macro="">
      <xdr:nvCxnSpPr>
        <xdr:cNvPr id="52" name="直線コネクタ 51"/>
        <xdr:cNvCxnSpPr/>
      </xdr:nvCxnSpPr>
      <xdr:spPr bwMode="auto">
        <a:xfrm flipV="1">
          <a:off x="4305300" y="3099107"/>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135075</xdr:rowOff>
    </xdr:from>
    <xdr:to>
      <xdr:col>22</xdr:col>
      <xdr:colOff>114300</xdr:colOff>
      <xdr:row>17</xdr:row>
      <xdr:rowOff>139179</xdr:rowOff>
    </xdr:to>
    <xdr:cxnSp macro="">
      <xdr:nvCxnSpPr>
        <xdr:cNvPr id="55" name="直線コネクタ 54"/>
        <xdr:cNvCxnSpPr/>
      </xdr:nvCxnSpPr>
      <xdr:spPr bwMode="auto">
        <a:xfrm>
          <a:off x="3606800" y="3097350"/>
          <a:ext cx="698500" cy="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135075</xdr:rowOff>
    </xdr:from>
    <xdr:to>
      <xdr:col>18</xdr:col>
      <xdr:colOff>177800</xdr:colOff>
      <xdr:row>17</xdr:row>
      <xdr:rowOff>138407</xdr:rowOff>
    </xdr:to>
    <xdr:cxnSp macro="">
      <xdr:nvCxnSpPr>
        <xdr:cNvPr id="58" name="直線コネクタ 57"/>
        <xdr:cNvCxnSpPr/>
      </xdr:nvCxnSpPr>
      <xdr:spPr bwMode="auto">
        <a:xfrm flipV="1">
          <a:off x="2908300" y="3097350"/>
          <a:ext cx="698500" cy="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38435</xdr:rowOff>
    </xdr:from>
    <xdr:to>
      <xdr:col>29</xdr:col>
      <xdr:colOff>177800</xdr:colOff>
      <xdr:row>17</xdr:row>
      <xdr:rowOff>140035</xdr:rowOff>
    </xdr:to>
    <xdr:sp macro="" textlink="">
      <xdr:nvSpPr>
        <xdr:cNvPr id="68" name="楕円 67"/>
        <xdr:cNvSpPr/>
      </xdr:nvSpPr>
      <xdr:spPr bwMode="auto">
        <a:xfrm>
          <a:off x="5600700" y="300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54962</xdr:rowOff>
    </xdr:from>
    <xdr:ext cx="762000" cy="259045"/>
    <xdr:sp macro="" textlink="">
      <xdr:nvSpPr>
        <xdr:cNvPr id="69" name="人口1人当たり決算額の推移該当値テキスト130"/>
        <xdr:cNvSpPr txBox="1"/>
      </xdr:nvSpPr>
      <xdr:spPr>
        <a:xfrm>
          <a:off x="5740400" y="284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86032</xdr:rowOff>
    </xdr:from>
    <xdr:to>
      <xdr:col>26</xdr:col>
      <xdr:colOff>101600</xdr:colOff>
      <xdr:row>18</xdr:row>
      <xdr:rowOff>16182</xdr:rowOff>
    </xdr:to>
    <xdr:sp macro="" textlink="">
      <xdr:nvSpPr>
        <xdr:cNvPr id="70" name="楕円 69"/>
        <xdr:cNvSpPr/>
      </xdr:nvSpPr>
      <xdr:spPr bwMode="auto">
        <a:xfrm>
          <a:off x="4953000" y="304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26359</xdr:rowOff>
    </xdr:from>
    <xdr:ext cx="736600" cy="259045"/>
    <xdr:sp macro="" textlink="">
      <xdr:nvSpPr>
        <xdr:cNvPr id="71" name="テキスト ボックス 70"/>
        <xdr:cNvSpPr txBox="1"/>
      </xdr:nvSpPr>
      <xdr:spPr>
        <a:xfrm>
          <a:off x="4622800" y="2817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88379</xdr:rowOff>
    </xdr:from>
    <xdr:to>
      <xdr:col>22</xdr:col>
      <xdr:colOff>165100</xdr:colOff>
      <xdr:row>18</xdr:row>
      <xdr:rowOff>18529</xdr:rowOff>
    </xdr:to>
    <xdr:sp macro="" textlink="">
      <xdr:nvSpPr>
        <xdr:cNvPr id="72" name="楕円 71"/>
        <xdr:cNvSpPr/>
      </xdr:nvSpPr>
      <xdr:spPr bwMode="auto">
        <a:xfrm>
          <a:off x="4254500" y="305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28706</xdr:rowOff>
    </xdr:from>
    <xdr:ext cx="762000" cy="259045"/>
    <xdr:sp macro="" textlink="">
      <xdr:nvSpPr>
        <xdr:cNvPr id="73" name="テキスト ボックス 72"/>
        <xdr:cNvSpPr txBox="1"/>
      </xdr:nvSpPr>
      <xdr:spPr>
        <a:xfrm>
          <a:off x="3924300" y="281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84275</xdr:rowOff>
    </xdr:from>
    <xdr:to>
      <xdr:col>19</xdr:col>
      <xdr:colOff>38100</xdr:colOff>
      <xdr:row>18</xdr:row>
      <xdr:rowOff>14425</xdr:rowOff>
    </xdr:to>
    <xdr:sp macro="" textlink="">
      <xdr:nvSpPr>
        <xdr:cNvPr id="74" name="楕円 73"/>
        <xdr:cNvSpPr/>
      </xdr:nvSpPr>
      <xdr:spPr bwMode="auto">
        <a:xfrm>
          <a:off x="3556000" y="304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24602</xdr:rowOff>
    </xdr:from>
    <xdr:ext cx="762000" cy="259045"/>
    <xdr:sp macro="" textlink="">
      <xdr:nvSpPr>
        <xdr:cNvPr id="75" name="テキスト ボックス 74"/>
        <xdr:cNvSpPr txBox="1"/>
      </xdr:nvSpPr>
      <xdr:spPr>
        <a:xfrm>
          <a:off x="3225800" y="281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87607</xdr:rowOff>
    </xdr:from>
    <xdr:to>
      <xdr:col>15</xdr:col>
      <xdr:colOff>101600</xdr:colOff>
      <xdr:row>18</xdr:row>
      <xdr:rowOff>17757</xdr:rowOff>
    </xdr:to>
    <xdr:sp macro="" textlink="">
      <xdr:nvSpPr>
        <xdr:cNvPr id="76" name="楕円 75"/>
        <xdr:cNvSpPr/>
      </xdr:nvSpPr>
      <xdr:spPr bwMode="auto">
        <a:xfrm>
          <a:off x="2857500" y="304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27934</xdr:rowOff>
    </xdr:from>
    <xdr:ext cx="762000" cy="259045"/>
    <xdr:sp macro="" textlink="">
      <xdr:nvSpPr>
        <xdr:cNvPr id="77" name="テキスト ボックス 76"/>
        <xdr:cNvSpPr txBox="1"/>
      </xdr:nvSpPr>
      <xdr:spPr>
        <a:xfrm>
          <a:off x="2527300" y="281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170238</xdr:rowOff>
    </xdr:from>
    <xdr:to>
      <xdr:col>29</xdr:col>
      <xdr:colOff>127000</xdr:colOff>
      <xdr:row>35</xdr:row>
      <xdr:rowOff>190043</xdr:rowOff>
    </xdr:to>
    <xdr:cxnSp macro="">
      <xdr:nvCxnSpPr>
        <xdr:cNvPr id="108" name="直線コネクタ 107"/>
        <xdr:cNvCxnSpPr/>
      </xdr:nvCxnSpPr>
      <xdr:spPr bwMode="auto">
        <a:xfrm>
          <a:off x="5003800" y="6780588"/>
          <a:ext cx="647700" cy="19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174821</xdr:rowOff>
    </xdr:from>
    <xdr:ext cx="762000" cy="259045"/>
    <xdr:sp macro="" textlink="">
      <xdr:nvSpPr>
        <xdr:cNvPr id="109" name="人口1人当たり決算額の推移平均値テキスト445"/>
        <xdr:cNvSpPr txBox="1"/>
      </xdr:nvSpPr>
      <xdr:spPr>
        <a:xfrm>
          <a:off x="5740400" y="678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170238</xdr:rowOff>
    </xdr:from>
    <xdr:to>
      <xdr:col>26</xdr:col>
      <xdr:colOff>50800</xdr:colOff>
      <xdr:row>35</xdr:row>
      <xdr:rowOff>180940</xdr:rowOff>
    </xdr:to>
    <xdr:cxnSp macro="">
      <xdr:nvCxnSpPr>
        <xdr:cNvPr id="111" name="直線コネクタ 110"/>
        <xdr:cNvCxnSpPr/>
      </xdr:nvCxnSpPr>
      <xdr:spPr bwMode="auto">
        <a:xfrm flipV="1">
          <a:off x="4305300" y="6780588"/>
          <a:ext cx="698500" cy="1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180940</xdr:rowOff>
    </xdr:from>
    <xdr:to>
      <xdr:col>22</xdr:col>
      <xdr:colOff>114300</xdr:colOff>
      <xdr:row>35</xdr:row>
      <xdr:rowOff>198291</xdr:rowOff>
    </xdr:to>
    <xdr:cxnSp macro="">
      <xdr:nvCxnSpPr>
        <xdr:cNvPr id="114" name="直線コネクタ 113"/>
        <xdr:cNvCxnSpPr/>
      </xdr:nvCxnSpPr>
      <xdr:spPr bwMode="auto">
        <a:xfrm flipV="1">
          <a:off x="3606800" y="6791290"/>
          <a:ext cx="698500" cy="1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197820</xdr:rowOff>
    </xdr:from>
    <xdr:to>
      <xdr:col>18</xdr:col>
      <xdr:colOff>177800</xdr:colOff>
      <xdr:row>35</xdr:row>
      <xdr:rowOff>198291</xdr:rowOff>
    </xdr:to>
    <xdr:cxnSp macro="">
      <xdr:nvCxnSpPr>
        <xdr:cNvPr id="117" name="直線コネクタ 116"/>
        <xdr:cNvCxnSpPr/>
      </xdr:nvCxnSpPr>
      <xdr:spPr bwMode="auto">
        <a:xfrm>
          <a:off x="2908300" y="6808170"/>
          <a:ext cx="698500" cy="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139243</xdr:rowOff>
    </xdr:from>
    <xdr:to>
      <xdr:col>29</xdr:col>
      <xdr:colOff>177800</xdr:colOff>
      <xdr:row>35</xdr:row>
      <xdr:rowOff>240843</xdr:rowOff>
    </xdr:to>
    <xdr:sp macro="" textlink="">
      <xdr:nvSpPr>
        <xdr:cNvPr id="127" name="楕円 126"/>
        <xdr:cNvSpPr/>
      </xdr:nvSpPr>
      <xdr:spPr bwMode="auto">
        <a:xfrm>
          <a:off x="5600700" y="674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327220</xdr:rowOff>
    </xdr:from>
    <xdr:ext cx="762000" cy="259045"/>
    <xdr:sp macro="" textlink="">
      <xdr:nvSpPr>
        <xdr:cNvPr id="128" name="人口1人当たり決算額の推移該当値テキスト445"/>
        <xdr:cNvSpPr txBox="1"/>
      </xdr:nvSpPr>
      <xdr:spPr>
        <a:xfrm>
          <a:off x="5740400" y="659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119438</xdr:rowOff>
    </xdr:from>
    <xdr:to>
      <xdr:col>26</xdr:col>
      <xdr:colOff>101600</xdr:colOff>
      <xdr:row>35</xdr:row>
      <xdr:rowOff>221038</xdr:rowOff>
    </xdr:to>
    <xdr:sp macro="" textlink="">
      <xdr:nvSpPr>
        <xdr:cNvPr id="129" name="楕円 128"/>
        <xdr:cNvSpPr/>
      </xdr:nvSpPr>
      <xdr:spPr bwMode="auto">
        <a:xfrm>
          <a:off x="4953000" y="672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231215</xdr:rowOff>
    </xdr:from>
    <xdr:ext cx="736600" cy="259045"/>
    <xdr:sp macro="" textlink="">
      <xdr:nvSpPr>
        <xdr:cNvPr id="130" name="テキスト ボックス 129"/>
        <xdr:cNvSpPr txBox="1"/>
      </xdr:nvSpPr>
      <xdr:spPr>
        <a:xfrm>
          <a:off x="4622800" y="6498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130140</xdr:rowOff>
    </xdr:from>
    <xdr:to>
      <xdr:col>22</xdr:col>
      <xdr:colOff>165100</xdr:colOff>
      <xdr:row>35</xdr:row>
      <xdr:rowOff>231740</xdr:rowOff>
    </xdr:to>
    <xdr:sp macro="" textlink="">
      <xdr:nvSpPr>
        <xdr:cNvPr id="131" name="楕円 130"/>
        <xdr:cNvSpPr/>
      </xdr:nvSpPr>
      <xdr:spPr bwMode="auto">
        <a:xfrm>
          <a:off x="4254500" y="67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241917</xdr:rowOff>
    </xdr:from>
    <xdr:ext cx="762000" cy="259045"/>
    <xdr:sp macro="" textlink="">
      <xdr:nvSpPr>
        <xdr:cNvPr id="132" name="テキスト ボックス 131"/>
        <xdr:cNvSpPr txBox="1"/>
      </xdr:nvSpPr>
      <xdr:spPr>
        <a:xfrm>
          <a:off x="3924300" y="650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147491</xdr:rowOff>
    </xdr:from>
    <xdr:to>
      <xdr:col>19</xdr:col>
      <xdr:colOff>38100</xdr:colOff>
      <xdr:row>35</xdr:row>
      <xdr:rowOff>249091</xdr:rowOff>
    </xdr:to>
    <xdr:sp macro="" textlink="">
      <xdr:nvSpPr>
        <xdr:cNvPr id="133" name="楕円 132"/>
        <xdr:cNvSpPr/>
      </xdr:nvSpPr>
      <xdr:spPr bwMode="auto">
        <a:xfrm>
          <a:off x="3556000" y="675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259268</xdr:rowOff>
    </xdr:from>
    <xdr:ext cx="762000" cy="259045"/>
    <xdr:sp macro="" textlink="">
      <xdr:nvSpPr>
        <xdr:cNvPr id="134" name="テキスト ボックス 133"/>
        <xdr:cNvSpPr txBox="1"/>
      </xdr:nvSpPr>
      <xdr:spPr>
        <a:xfrm>
          <a:off x="3225800" y="65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147020</xdr:rowOff>
    </xdr:from>
    <xdr:to>
      <xdr:col>15</xdr:col>
      <xdr:colOff>101600</xdr:colOff>
      <xdr:row>35</xdr:row>
      <xdr:rowOff>248620</xdr:rowOff>
    </xdr:to>
    <xdr:sp macro="" textlink="">
      <xdr:nvSpPr>
        <xdr:cNvPr id="135" name="楕円 134"/>
        <xdr:cNvSpPr/>
      </xdr:nvSpPr>
      <xdr:spPr bwMode="auto">
        <a:xfrm>
          <a:off x="2857500" y="675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233397</xdr:rowOff>
    </xdr:from>
    <xdr:ext cx="762000" cy="259045"/>
    <xdr:sp macro="" textlink="">
      <xdr:nvSpPr>
        <xdr:cNvPr id="136" name="テキスト ボックス 135"/>
        <xdr:cNvSpPr txBox="1"/>
      </xdr:nvSpPr>
      <xdr:spPr>
        <a:xfrm>
          <a:off x="2527300" y="684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2,580
150.77
2,957,767
2,796,822
151,788
1,861,768
2,557,569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13321</xdr:rowOff>
    </xdr:from>
    <xdr:to>
      <xdr:col>24</xdr:col>
      <xdr:colOff>63500</xdr:colOff>
      <xdr:row>36</xdr:row>
      <xdr:rowOff>52663</xdr:rowOff>
    </xdr:to>
    <xdr:cxnSp macro="">
      <xdr:nvCxnSpPr>
        <xdr:cNvPr id="58" name="直線コネクタ 57"/>
        <xdr:cNvCxnSpPr/>
      </xdr:nvCxnSpPr>
      <xdr:spPr>
        <a:xfrm flipV="1">
          <a:off x="3797300" y="6185521"/>
          <a:ext cx="838200" cy="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46495</xdr:rowOff>
    </xdr:from>
    <xdr:to>
      <xdr:col>19</xdr:col>
      <xdr:colOff>177800</xdr:colOff>
      <xdr:row>36</xdr:row>
      <xdr:rowOff>52663</xdr:rowOff>
    </xdr:to>
    <xdr:cxnSp macro="">
      <xdr:nvCxnSpPr>
        <xdr:cNvPr id="61" name="直線コネクタ 60"/>
        <xdr:cNvCxnSpPr/>
      </xdr:nvCxnSpPr>
      <xdr:spPr>
        <a:xfrm>
          <a:off x="2908300" y="6218695"/>
          <a:ext cx="889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46495</xdr:rowOff>
    </xdr:from>
    <xdr:to>
      <xdr:col>15</xdr:col>
      <xdr:colOff>50800</xdr:colOff>
      <xdr:row>36</xdr:row>
      <xdr:rowOff>47437</xdr:rowOff>
    </xdr:to>
    <xdr:cxnSp macro="">
      <xdr:nvCxnSpPr>
        <xdr:cNvPr id="64" name="直線コネクタ 63"/>
        <xdr:cNvCxnSpPr/>
      </xdr:nvCxnSpPr>
      <xdr:spPr>
        <a:xfrm flipV="1">
          <a:off x="2019300" y="6218695"/>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47437</xdr:rowOff>
    </xdr:from>
    <xdr:to>
      <xdr:col>10</xdr:col>
      <xdr:colOff>114300</xdr:colOff>
      <xdr:row>36</xdr:row>
      <xdr:rowOff>50667</xdr:rowOff>
    </xdr:to>
    <xdr:cxnSp macro="">
      <xdr:nvCxnSpPr>
        <xdr:cNvPr id="67" name="直線コネクタ 66"/>
        <xdr:cNvCxnSpPr/>
      </xdr:nvCxnSpPr>
      <xdr:spPr>
        <a:xfrm flipV="1">
          <a:off x="1130300" y="6219637"/>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133971</xdr:rowOff>
    </xdr:from>
    <xdr:to>
      <xdr:col>24</xdr:col>
      <xdr:colOff>114300</xdr:colOff>
      <xdr:row>36</xdr:row>
      <xdr:rowOff>64121</xdr:rowOff>
    </xdr:to>
    <xdr:sp macro="" textlink="">
      <xdr:nvSpPr>
        <xdr:cNvPr id="77" name="楕円 76"/>
        <xdr:cNvSpPr/>
      </xdr:nvSpPr>
      <xdr:spPr>
        <a:xfrm>
          <a:off x="4584700" y="61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156848</xdr:rowOff>
    </xdr:from>
    <xdr:ext cx="599010" cy="259045"/>
    <xdr:sp macro="" textlink="">
      <xdr:nvSpPr>
        <xdr:cNvPr id="78" name="人件費該当値テキスト"/>
        <xdr:cNvSpPr txBox="1"/>
      </xdr:nvSpPr>
      <xdr:spPr>
        <a:xfrm>
          <a:off x="4686300" y="598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1863</xdr:rowOff>
    </xdr:from>
    <xdr:to>
      <xdr:col>20</xdr:col>
      <xdr:colOff>38100</xdr:colOff>
      <xdr:row>36</xdr:row>
      <xdr:rowOff>103463</xdr:rowOff>
    </xdr:to>
    <xdr:sp macro="" textlink="">
      <xdr:nvSpPr>
        <xdr:cNvPr id="79" name="楕円 78"/>
        <xdr:cNvSpPr/>
      </xdr:nvSpPr>
      <xdr:spPr>
        <a:xfrm>
          <a:off x="3746500" y="6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94590</xdr:rowOff>
    </xdr:from>
    <xdr:ext cx="599010" cy="259045"/>
    <xdr:sp macro="" textlink="">
      <xdr:nvSpPr>
        <xdr:cNvPr id="80" name="テキスト ボックス 79"/>
        <xdr:cNvSpPr txBox="1"/>
      </xdr:nvSpPr>
      <xdr:spPr>
        <a:xfrm>
          <a:off x="3497795" y="626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167145</xdr:rowOff>
    </xdr:from>
    <xdr:to>
      <xdr:col>15</xdr:col>
      <xdr:colOff>101600</xdr:colOff>
      <xdr:row>36</xdr:row>
      <xdr:rowOff>97295</xdr:rowOff>
    </xdr:to>
    <xdr:sp macro="" textlink="">
      <xdr:nvSpPr>
        <xdr:cNvPr id="81" name="楕円 80"/>
        <xdr:cNvSpPr/>
      </xdr:nvSpPr>
      <xdr:spPr>
        <a:xfrm>
          <a:off x="2857500" y="61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113822</xdr:rowOff>
    </xdr:from>
    <xdr:ext cx="599010" cy="259045"/>
    <xdr:sp macro="" textlink="">
      <xdr:nvSpPr>
        <xdr:cNvPr id="82" name="テキスト ボックス 81"/>
        <xdr:cNvSpPr txBox="1"/>
      </xdr:nvSpPr>
      <xdr:spPr>
        <a:xfrm>
          <a:off x="2608795" y="594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168087</xdr:rowOff>
    </xdr:from>
    <xdr:to>
      <xdr:col>10</xdr:col>
      <xdr:colOff>165100</xdr:colOff>
      <xdr:row>36</xdr:row>
      <xdr:rowOff>98237</xdr:rowOff>
    </xdr:to>
    <xdr:sp macro="" textlink="">
      <xdr:nvSpPr>
        <xdr:cNvPr id="83" name="楕円 82"/>
        <xdr:cNvSpPr/>
      </xdr:nvSpPr>
      <xdr:spPr>
        <a:xfrm>
          <a:off x="1968500" y="61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114764</xdr:rowOff>
    </xdr:from>
    <xdr:ext cx="599010" cy="259045"/>
    <xdr:sp macro="" textlink="">
      <xdr:nvSpPr>
        <xdr:cNvPr id="84" name="テキスト ボックス 83"/>
        <xdr:cNvSpPr txBox="1"/>
      </xdr:nvSpPr>
      <xdr:spPr>
        <a:xfrm>
          <a:off x="1719795" y="5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171317</xdr:rowOff>
    </xdr:from>
    <xdr:to>
      <xdr:col>6</xdr:col>
      <xdr:colOff>38100</xdr:colOff>
      <xdr:row>36</xdr:row>
      <xdr:rowOff>101467</xdr:rowOff>
    </xdr:to>
    <xdr:sp macro="" textlink="">
      <xdr:nvSpPr>
        <xdr:cNvPr id="85" name="楕円 84"/>
        <xdr:cNvSpPr/>
      </xdr:nvSpPr>
      <xdr:spPr>
        <a:xfrm>
          <a:off x="1079500" y="61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117994</xdr:rowOff>
    </xdr:from>
    <xdr:ext cx="599010" cy="259045"/>
    <xdr:sp macro="" textlink="">
      <xdr:nvSpPr>
        <xdr:cNvPr id="86" name="テキスト ボックス 85"/>
        <xdr:cNvSpPr txBox="1"/>
      </xdr:nvSpPr>
      <xdr:spPr>
        <a:xfrm>
          <a:off x="830795" y="594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128060</xdr:rowOff>
    </xdr:from>
    <xdr:to>
      <xdr:col>24</xdr:col>
      <xdr:colOff>63500</xdr:colOff>
      <xdr:row>57</xdr:row>
      <xdr:rowOff>148026</xdr:rowOff>
    </xdr:to>
    <xdr:cxnSp macro="">
      <xdr:nvCxnSpPr>
        <xdr:cNvPr id="117" name="直線コネクタ 116"/>
        <xdr:cNvCxnSpPr/>
      </xdr:nvCxnSpPr>
      <xdr:spPr>
        <a:xfrm>
          <a:off x="3797300" y="9900710"/>
          <a:ext cx="8382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128060</xdr:rowOff>
    </xdr:from>
    <xdr:to>
      <xdr:col>19</xdr:col>
      <xdr:colOff>177800</xdr:colOff>
      <xdr:row>57</xdr:row>
      <xdr:rowOff>129531</xdr:rowOff>
    </xdr:to>
    <xdr:cxnSp macro="">
      <xdr:nvCxnSpPr>
        <xdr:cNvPr id="120" name="直線コネクタ 119"/>
        <xdr:cNvCxnSpPr/>
      </xdr:nvCxnSpPr>
      <xdr:spPr>
        <a:xfrm flipV="1">
          <a:off x="2908300" y="9900710"/>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129531</xdr:rowOff>
    </xdr:from>
    <xdr:to>
      <xdr:col>15</xdr:col>
      <xdr:colOff>50800</xdr:colOff>
      <xdr:row>57</xdr:row>
      <xdr:rowOff>143632</xdr:rowOff>
    </xdr:to>
    <xdr:cxnSp macro="">
      <xdr:nvCxnSpPr>
        <xdr:cNvPr id="123" name="直線コネクタ 122"/>
        <xdr:cNvCxnSpPr/>
      </xdr:nvCxnSpPr>
      <xdr:spPr>
        <a:xfrm flipV="1">
          <a:off x="2019300" y="9902181"/>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143632</xdr:rowOff>
    </xdr:from>
    <xdr:to>
      <xdr:col>10</xdr:col>
      <xdr:colOff>114300</xdr:colOff>
      <xdr:row>57</xdr:row>
      <xdr:rowOff>167561</xdr:rowOff>
    </xdr:to>
    <xdr:cxnSp macro="">
      <xdr:nvCxnSpPr>
        <xdr:cNvPr id="126" name="直線コネクタ 125"/>
        <xdr:cNvCxnSpPr/>
      </xdr:nvCxnSpPr>
      <xdr:spPr>
        <a:xfrm flipV="1">
          <a:off x="1130300" y="9916282"/>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97226</xdr:rowOff>
    </xdr:from>
    <xdr:to>
      <xdr:col>24</xdr:col>
      <xdr:colOff>114300</xdr:colOff>
      <xdr:row>58</xdr:row>
      <xdr:rowOff>27376</xdr:rowOff>
    </xdr:to>
    <xdr:sp macro="" textlink="">
      <xdr:nvSpPr>
        <xdr:cNvPr id="136" name="楕円 135"/>
        <xdr:cNvSpPr/>
      </xdr:nvSpPr>
      <xdr:spPr>
        <a:xfrm>
          <a:off x="4584700" y="9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75653</xdr:rowOff>
    </xdr:from>
    <xdr:ext cx="599010" cy="259045"/>
    <xdr:sp macro="" textlink="">
      <xdr:nvSpPr>
        <xdr:cNvPr id="137" name="物件費該当値テキスト"/>
        <xdr:cNvSpPr txBox="1"/>
      </xdr:nvSpPr>
      <xdr:spPr>
        <a:xfrm>
          <a:off x="4686300" y="984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77260</xdr:rowOff>
    </xdr:from>
    <xdr:to>
      <xdr:col>20</xdr:col>
      <xdr:colOff>38100</xdr:colOff>
      <xdr:row>58</xdr:row>
      <xdr:rowOff>7410</xdr:rowOff>
    </xdr:to>
    <xdr:sp macro="" textlink="">
      <xdr:nvSpPr>
        <xdr:cNvPr id="138" name="楕円 137"/>
        <xdr:cNvSpPr/>
      </xdr:nvSpPr>
      <xdr:spPr>
        <a:xfrm>
          <a:off x="3746500" y="98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169987</xdr:rowOff>
    </xdr:from>
    <xdr:ext cx="599010" cy="259045"/>
    <xdr:sp macro="" textlink="">
      <xdr:nvSpPr>
        <xdr:cNvPr id="139" name="テキスト ボックス 138"/>
        <xdr:cNvSpPr txBox="1"/>
      </xdr:nvSpPr>
      <xdr:spPr>
        <a:xfrm>
          <a:off x="3497795" y="994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78731</xdr:rowOff>
    </xdr:from>
    <xdr:to>
      <xdr:col>15</xdr:col>
      <xdr:colOff>101600</xdr:colOff>
      <xdr:row>58</xdr:row>
      <xdr:rowOff>8881</xdr:rowOff>
    </xdr:to>
    <xdr:sp macro="" textlink="">
      <xdr:nvSpPr>
        <xdr:cNvPr id="140" name="楕円 139"/>
        <xdr:cNvSpPr/>
      </xdr:nvSpPr>
      <xdr:spPr>
        <a:xfrm>
          <a:off x="2857500" y="98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25408</xdr:rowOff>
    </xdr:from>
    <xdr:ext cx="599010" cy="259045"/>
    <xdr:sp macro="" textlink="">
      <xdr:nvSpPr>
        <xdr:cNvPr id="141" name="テキスト ボックス 140"/>
        <xdr:cNvSpPr txBox="1"/>
      </xdr:nvSpPr>
      <xdr:spPr>
        <a:xfrm>
          <a:off x="2608795" y="962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92832</xdr:rowOff>
    </xdr:from>
    <xdr:to>
      <xdr:col>10</xdr:col>
      <xdr:colOff>165100</xdr:colOff>
      <xdr:row>58</xdr:row>
      <xdr:rowOff>22982</xdr:rowOff>
    </xdr:to>
    <xdr:sp macro="" textlink="">
      <xdr:nvSpPr>
        <xdr:cNvPr id="142" name="楕円 141"/>
        <xdr:cNvSpPr/>
      </xdr:nvSpPr>
      <xdr:spPr>
        <a:xfrm>
          <a:off x="1968500" y="98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14109</xdr:rowOff>
    </xdr:from>
    <xdr:ext cx="599010" cy="259045"/>
    <xdr:sp macro="" textlink="">
      <xdr:nvSpPr>
        <xdr:cNvPr id="143" name="テキスト ボックス 142"/>
        <xdr:cNvSpPr txBox="1"/>
      </xdr:nvSpPr>
      <xdr:spPr>
        <a:xfrm>
          <a:off x="1719795" y="99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116761</xdr:rowOff>
    </xdr:from>
    <xdr:to>
      <xdr:col>6</xdr:col>
      <xdr:colOff>38100</xdr:colOff>
      <xdr:row>58</xdr:row>
      <xdr:rowOff>46911</xdr:rowOff>
    </xdr:to>
    <xdr:sp macro="" textlink="">
      <xdr:nvSpPr>
        <xdr:cNvPr id="144" name="楕円 143"/>
        <xdr:cNvSpPr/>
      </xdr:nvSpPr>
      <xdr:spPr>
        <a:xfrm>
          <a:off x="1079500" y="98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63438</xdr:rowOff>
    </xdr:from>
    <xdr:ext cx="599010" cy="259045"/>
    <xdr:sp macro="" textlink="">
      <xdr:nvSpPr>
        <xdr:cNvPr id="145" name="テキスト ボックス 144"/>
        <xdr:cNvSpPr txBox="1"/>
      </xdr:nvSpPr>
      <xdr:spPr>
        <a:xfrm>
          <a:off x="830795" y="966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57049</xdr:rowOff>
    </xdr:from>
    <xdr:to>
      <xdr:col>24</xdr:col>
      <xdr:colOff>63500</xdr:colOff>
      <xdr:row>77</xdr:row>
      <xdr:rowOff>61708</xdr:rowOff>
    </xdr:to>
    <xdr:cxnSp macro="">
      <xdr:nvCxnSpPr>
        <xdr:cNvPr id="170" name="直線コネクタ 169"/>
        <xdr:cNvCxnSpPr/>
      </xdr:nvCxnSpPr>
      <xdr:spPr>
        <a:xfrm>
          <a:off x="3797300" y="13258699"/>
          <a:ext cx="8382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57049</xdr:rowOff>
    </xdr:from>
    <xdr:to>
      <xdr:col>19</xdr:col>
      <xdr:colOff>177800</xdr:colOff>
      <xdr:row>77</xdr:row>
      <xdr:rowOff>88705</xdr:rowOff>
    </xdr:to>
    <xdr:cxnSp macro="">
      <xdr:nvCxnSpPr>
        <xdr:cNvPr id="173" name="直線コネクタ 172"/>
        <xdr:cNvCxnSpPr/>
      </xdr:nvCxnSpPr>
      <xdr:spPr>
        <a:xfrm flipV="1">
          <a:off x="2908300" y="13258699"/>
          <a:ext cx="889000" cy="3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88339</xdr:rowOff>
    </xdr:from>
    <xdr:to>
      <xdr:col>15</xdr:col>
      <xdr:colOff>50800</xdr:colOff>
      <xdr:row>77</xdr:row>
      <xdr:rowOff>88705</xdr:rowOff>
    </xdr:to>
    <xdr:cxnSp macro="">
      <xdr:nvCxnSpPr>
        <xdr:cNvPr id="176" name="直線コネクタ 175"/>
        <xdr:cNvCxnSpPr/>
      </xdr:nvCxnSpPr>
      <xdr:spPr>
        <a:xfrm>
          <a:off x="2019300" y="1328998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88339</xdr:rowOff>
    </xdr:from>
    <xdr:to>
      <xdr:col>10</xdr:col>
      <xdr:colOff>114300</xdr:colOff>
      <xdr:row>77</xdr:row>
      <xdr:rowOff>93638</xdr:rowOff>
    </xdr:to>
    <xdr:cxnSp macro="">
      <xdr:nvCxnSpPr>
        <xdr:cNvPr id="179" name="直線コネクタ 178"/>
        <xdr:cNvCxnSpPr/>
      </xdr:nvCxnSpPr>
      <xdr:spPr>
        <a:xfrm flipV="1">
          <a:off x="1130300" y="13289989"/>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10908</xdr:rowOff>
    </xdr:from>
    <xdr:to>
      <xdr:col>24</xdr:col>
      <xdr:colOff>114300</xdr:colOff>
      <xdr:row>77</xdr:row>
      <xdr:rowOff>112508</xdr:rowOff>
    </xdr:to>
    <xdr:sp macro="" textlink="">
      <xdr:nvSpPr>
        <xdr:cNvPr id="189" name="楕円 188"/>
        <xdr:cNvSpPr/>
      </xdr:nvSpPr>
      <xdr:spPr>
        <a:xfrm>
          <a:off x="4584700" y="132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160785</xdr:rowOff>
    </xdr:from>
    <xdr:ext cx="534377" cy="259045"/>
    <xdr:sp macro="" textlink="">
      <xdr:nvSpPr>
        <xdr:cNvPr id="190" name="維持補修費該当値テキスト"/>
        <xdr:cNvSpPr txBox="1"/>
      </xdr:nvSpPr>
      <xdr:spPr>
        <a:xfrm>
          <a:off x="4686300" y="131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6249</xdr:rowOff>
    </xdr:from>
    <xdr:to>
      <xdr:col>20</xdr:col>
      <xdr:colOff>38100</xdr:colOff>
      <xdr:row>77</xdr:row>
      <xdr:rowOff>107849</xdr:rowOff>
    </xdr:to>
    <xdr:sp macro="" textlink="">
      <xdr:nvSpPr>
        <xdr:cNvPr id="191" name="楕円 190"/>
        <xdr:cNvSpPr/>
      </xdr:nvSpPr>
      <xdr:spPr>
        <a:xfrm>
          <a:off x="3746500" y="132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98976</xdr:rowOff>
    </xdr:from>
    <xdr:ext cx="534377" cy="259045"/>
    <xdr:sp macro="" textlink="">
      <xdr:nvSpPr>
        <xdr:cNvPr id="192" name="テキスト ボックス 191"/>
        <xdr:cNvSpPr txBox="1"/>
      </xdr:nvSpPr>
      <xdr:spPr>
        <a:xfrm>
          <a:off x="3530111" y="133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37905</xdr:rowOff>
    </xdr:from>
    <xdr:to>
      <xdr:col>15</xdr:col>
      <xdr:colOff>101600</xdr:colOff>
      <xdr:row>77</xdr:row>
      <xdr:rowOff>139505</xdr:rowOff>
    </xdr:to>
    <xdr:sp macro="" textlink="">
      <xdr:nvSpPr>
        <xdr:cNvPr id="193" name="楕円 192"/>
        <xdr:cNvSpPr/>
      </xdr:nvSpPr>
      <xdr:spPr>
        <a:xfrm>
          <a:off x="2857500" y="1323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130632</xdr:rowOff>
    </xdr:from>
    <xdr:ext cx="534377" cy="259045"/>
    <xdr:sp macro="" textlink="">
      <xdr:nvSpPr>
        <xdr:cNvPr id="194" name="テキスト ボックス 193"/>
        <xdr:cNvSpPr txBox="1"/>
      </xdr:nvSpPr>
      <xdr:spPr>
        <a:xfrm>
          <a:off x="2641111" y="133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37539</xdr:rowOff>
    </xdr:from>
    <xdr:to>
      <xdr:col>10</xdr:col>
      <xdr:colOff>165100</xdr:colOff>
      <xdr:row>77</xdr:row>
      <xdr:rowOff>139139</xdr:rowOff>
    </xdr:to>
    <xdr:sp macro="" textlink="">
      <xdr:nvSpPr>
        <xdr:cNvPr id="195" name="楕円 194"/>
        <xdr:cNvSpPr/>
      </xdr:nvSpPr>
      <xdr:spPr>
        <a:xfrm>
          <a:off x="1968500" y="132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130266</xdr:rowOff>
    </xdr:from>
    <xdr:ext cx="534377" cy="259045"/>
    <xdr:sp macro="" textlink="">
      <xdr:nvSpPr>
        <xdr:cNvPr id="196" name="テキスト ボックス 195"/>
        <xdr:cNvSpPr txBox="1"/>
      </xdr:nvSpPr>
      <xdr:spPr>
        <a:xfrm>
          <a:off x="1752111" y="133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42838</xdr:rowOff>
    </xdr:from>
    <xdr:to>
      <xdr:col>6</xdr:col>
      <xdr:colOff>38100</xdr:colOff>
      <xdr:row>77</xdr:row>
      <xdr:rowOff>144438</xdr:rowOff>
    </xdr:to>
    <xdr:sp macro="" textlink="">
      <xdr:nvSpPr>
        <xdr:cNvPr id="197" name="楕円 196"/>
        <xdr:cNvSpPr/>
      </xdr:nvSpPr>
      <xdr:spPr>
        <a:xfrm>
          <a:off x="1079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135565</xdr:rowOff>
    </xdr:from>
    <xdr:ext cx="534377" cy="259045"/>
    <xdr:sp macro="" textlink="">
      <xdr:nvSpPr>
        <xdr:cNvPr id="198" name="テキスト ボックス 197"/>
        <xdr:cNvSpPr txBox="1"/>
      </xdr:nvSpPr>
      <xdr:spPr>
        <a:xfrm>
          <a:off x="863111" y="13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92838</xdr:rowOff>
    </xdr:from>
    <xdr:to>
      <xdr:col>24</xdr:col>
      <xdr:colOff>63500</xdr:colOff>
      <xdr:row>95</xdr:row>
      <xdr:rowOff>100867</xdr:rowOff>
    </xdr:to>
    <xdr:cxnSp macro="">
      <xdr:nvCxnSpPr>
        <xdr:cNvPr id="231" name="直線コネクタ 230"/>
        <xdr:cNvCxnSpPr/>
      </xdr:nvCxnSpPr>
      <xdr:spPr>
        <a:xfrm flipV="1">
          <a:off x="3797300" y="16380588"/>
          <a:ext cx="8382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100867</xdr:rowOff>
    </xdr:from>
    <xdr:to>
      <xdr:col>19</xdr:col>
      <xdr:colOff>177800</xdr:colOff>
      <xdr:row>95</xdr:row>
      <xdr:rowOff>160455</xdr:rowOff>
    </xdr:to>
    <xdr:cxnSp macro="">
      <xdr:nvCxnSpPr>
        <xdr:cNvPr id="234" name="直線コネクタ 233"/>
        <xdr:cNvCxnSpPr/>
      </xdr:nvCxnSpPr>
      <xdr:spPr>
        <a:xfrm flipV="1">
          <a:off x="2908300" y="16388617"/>
          <a:ext cx="8890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160455</xdr:rowOff>
    </xdr:from>
    <xdr:to>
      <xdr:col>15</xdr:col>
      <xdr:colOff>50800</xdr:colOff>
      <xdr:row>96</xdr:row>
      <xdr:rowOff>23343</xdr:rowOff>
    </xdr:to>
    <xdr:cxnSp macro="">
      <xdr:nvCxnSpPr>
        <xdr:cNvPr id="237" name="直線コネクタ 236"/>
        <xdr:cNvCxnSpPr/>
      </xdr:nvCxnSpPr>
      <xdr:spPr>
        <a:xfrm flipV="1">
          <a:off x="2019300" y="16448205"/>
          <a:ext cx="889000" cy="3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23343</xdr:rowOff>
    </xdr:from>
    <xdr:to>
      <xdr:col>10</xdr:col>
      <xdr:colOff>114300</xdr:colOff>
      <xdr:row>96</xdr:row>
      <xdr:rowOff>87540</xdr:rowOff>
    </xdr:to>
    <xdr:cxnSp macro="">
      <xdr:nvCxnSpPr>
        <xdr:cNvPr id="240" name="直線コネクタ 239"/>
        <xdr:cNvCxnSpPr/>
      </xdr:nvCxnSpPr>
      <xdr:spPr>
        <a:xfrm flipV="1">
          <a:off x="1130300" y="16482543"/>
          <a:ext cx="889000" cy="6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42038</xdr:rowOff>
    </xdr:from>
    <xdr:to>
      <xdr:col>24</xdr:col>
      <xdr:colOff>114300</xdr:colOff>
      <xdr:row>95</xdr:row>
      <xdr:rowOff>143638</xdr:rowOff>
    </xdr:to>
    <xdr:sp macro="" textlink="">
      <xdr:nvSpPr>
        <xdr:cNvPr id="250" name="楕円 249"/>
        <xdr:cNvSpPr/>
      </xdr:nvSpPr>
      <xdr:spPr>
        <a:xfrm>
          <a:off x="4584700" y="163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64915</xdr:rowOff>
    </xdr:from>
    <xdr:ext cx="534377" cy="259045"/>
    <xdr:sp macro="" textlink="">
      <xdr:nvSpPr>
        <xdr:cNvPr id="251" name="扶助費該当値テキスト"/>
        <xdr:cNvSpPr txBox="1"/>
      </xdr:nvSpPr>
      <xdr:spPr>
        <a:xfrm>
          <a:off x="4686300" y="161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50067</xdr:rowOff>
    </xdr:from>
    <xdr:to>
      <xdr:col>20</xdr:col>
      <xdr:colOff>38100</xdr:colOff>
      <xdr:row>95</xdr:row>
      <xdr:rowOff>151667</xdr:rowOff>
    </xdr:to>
    <xdr:sp macro="" textlink="">
      <xdr:nvSpPr>
        <xdr:cNvPr id="252" name="楕円 251"/>
        <xdr:cNvSpPr/>
      </xdr:nvSpPr>
      <xdr:spPr>
        <a:xfrm>
          <a:off x="3746500" y="163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168194</xdr:rowOff>
    </xdr:from>
    <xdr:ext cx="534377" cy="259045"/>
    <xdr:sp macro="" textlink="">
      <xdr:nvSpPr>
        <xdr:cNvPr id="253" name="テキスト ボックス 252"/>
        <xdr:cNvSpPr txBox="1"/>
      </xdr:nvSpPr>
      <xdr:spPr>
        <a:xfrm>
          <a:off x="3530111" y="161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109655</xdr:rowOff>
    </xdr:from>
    <xdr:to>
      <xdr:col>15</xdr:col>
      <xdr:colOff>101600</xdr:colOff>
      <xdr:row>96</xdr:row>
      <xdr:rowOff>39805</xdr:rowOff>
    </xdr:to>
    <xdr:sp macro="" textlink="">
      <xdr:nvSpPr>
        <xdr:cNvPr id="254" name="楕円 253"/>
        <xdr:cNvSpPr/>
      </xdr:nvSpPr>
      <xdr:spPr>
        <a:xfrm>
          <a:off x="2857500" y="163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56332</xdr:rowOff>
    </xdr:from>
    <xdr:ext cx="534377" cy="259045"/>
    <xdr:sp macro="" textlink="">
      <xdr:nvSpPr>
        <xdr:cNvPr id="255" name="テキスト ボックス 254"/>
        <xdr:cNvSpPr txBox="1"/>
      </xdr:nvSpPr>
      <xdr:spPr>
        <a:xfrm>
          <a:off x="2641111" y="161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143993</xdr:rowOff>
    </xdr:from>
    <xdr:to>
      <xdr:col>10</xdr:col>
      <xdr:colOff>165100</xdr:colOff>
      <xdr:row>96</xdr:row>
      <xdr:rowOff>74143</xdr:rowOff>
    </xdr:to>
    <xdr:sp macro="" textlink="">
      <xdr:nvSpPr>
        <xdr:cNvPr id="256" name="楕円 255"/>
        <xdr:cNvSpPr/>
      </xdr:nvSpPr>
      <xdr:spPr>
        <a:xfrm>
          <a:off x="1968500" y="16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90670</xdr:rowOff>
    </xdr:from>
    <xdr:ext cx="534377" cy="259045"/>
    <xdr:sp macro="" textlink="">
      <xdr:nvSpPr>
        <xdr:cNvPr id="257" name="テキスト ボックス 256"/>
        <xdr:cNvSpPr txBox="1"/>
      </xdr:nvSpPr>
      <xdr:spPr>
        <a:xfrm>
          <a:off x="1752111" y="162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36740</xdr:rowOff>
    </xdr:from>
    <xdr:to>
      <xdr:col>6</xdr:col>
      <xdr:colOff>38100</xdr:colOff>
      <xdr:row>96</xdr:row>
      <xdr:rowOff>138340</xdr:rowOff>
    </xdr:to>
    <xdr:sp macro="" textlink="">
      <xdr:nvSpPr>
        <xdr:cNvPr id="258" name="楕円 257"/>
        <xdr:cNvSpPr/>
      </xdr:nvSpPr>
      <xdr:spPr>
        <a:xfrm>
          <a:off x="1079500" y="164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154867</xdr:rowOff>
    </xdr:from>
    <xdr:ext cx="534377" cy="259045"/>
    <xdr:sp macro="" textlink="">
      <xdr:nvSpPr>
        <xdr:cNvPr id="259" name="テキスト ボックス 258"/>
        <xdr:cNvSpPr txBox="1"/>
      </xdr:nvSpPr>
      <xdr:spPr>
        <a:xfrm>
          <a:off x="863111" y="162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49995</xdr:rowOff>
    </xdr:from>
    <xdr:to>
      <xdr:col>55</xdr:col>
      <xdr:colOff>0</xdr:colOff>
      <xdr:row>38</xdr:row>
      <xdr:rowOff>82641</xdr:rowOff>
    </xdr:to>
    <xdr:cxnSp macro="">
      <xdr:nvCxnSpPr>
        <xdr:cNvPr id="290" name="直線コネクタ 289"/>
        <xdr:cNvCxnSpPr/>
      </xdr:nvCxnSpPr>
      <xdr:spPr>
        <a:xfrm flipV="1">
          <a:off x="9639300" y="6565095"/>
          <a:ext cx="838200" cy="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81216</xdr:rowOff>
    </xdr:from>
    <xdr:to>
      <xdr:col>50</xdr:col>
      <xdr:colOff>114300</xdr:colOff>
      <xdr:row>38</xdr:row>
      <xdr:rowOff>82641</xdr:rowOff>
    </xdr:to>
    <xdr:cxnSp macro="">
      <xdr:nvCxnSpPr>
        <xdr:cNvPr id="293" name="直線コネクタ 292"/>
        <xdr:cNvCxnSpPr/>
      </xdr:nvCxnSpPr>
      <xdr:spPr>
        <a:xfrm>
          <a:off x="8750300" y="6596316"/>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81216</xdr:rowOff>
    </xdr:from>
    <xdr:to>
      <xdr:col>45</xdr:col>
      <xdr:colOff>177800</xdr:colOff>
      <xdr:row>38</xdr:row>
      <xdr:rowOff>92652</xdr:rowOff>
    </xdr:to>
    <xdr:cxnSp macro="">
      <xdr:nvCxnSpPr>
        <xdr:cNvPr id="296" name="直線コネクタ 295"/>
        <xdr:cNvCxnSpPr/>
      </xdr:nvCxnSpPr>
      <xdr:spPr>
        <a:xfrm flipV="1">
          <a:off x="7861300" y="6596316"/>
          <a:ext cx="889000" cy="1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92652</xdr:rowOff>
    </xdr:from>
    <xdr:to>
      <xdr:col>41</xdr:col>
      <xdr:colOff>50800</xdr:colOff>
      <xdr:row>38</xdr:row>
      <xdr:rowOff>116187</xdr:rowOff>
    </xdr:to>
    <xdr:cxnSp macro="">
      <xdr:nvCxnSpPr>
        <xdr:cNvPr id="299" name="直線コネクタ 298"/>
        <xdr:cNvCxnSpPr/>
      </xdr:nvCxnSpPr>
      <xdr:spPr>
        <a:xfrm flipV="1">
          <a:off x="6972300" y="6607752"/>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170645</xdr:rowOff>
    </xdr:from>
    <xdr:to>
      <xdr:col>55</xdr:col>
      <xdr:colOff>50800</xdr:colOff>
      <xdr:row>38</xdr:row>
      <xdr:rowOff>100795</xdr:rowOff>
    </xdr:to>
    <xdr:sp macro="" textlink="">
      <xdr:nvSpPr>
        <xdr:cNvPr id="309" name="楕円 308"/>
        <xdr:cNvSpPr/>
      </xdr:nvSpPr>
      <xdr:spPr>
        <a:xfrm>
          <a:off x="10426700" y="65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149072</xdr:rowOff>
    </xdr:from>
    <xdr:ext cx="599010" cy="259045"/>
    <xdr:sp macro="" textlink="">
      <xdr:nvSpPr>
        <xdr:cNvPr id="310" name="補助費等該当値テキスト"/>
        <xdr:cNvSpPr txBox="1"/>
      </xdr:nvSpPr>
      <xdr:spPr>
        <a:xfrm>
          <a:off x="10528300" y="64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31841</xdr:rowOff>
    </xdr:from>
    <xdr:to>
      <xdr:col>50</xdr:col>
      <xdr:colOff>165100</xdr:colOff>
      <xdr:row>38</xdr:row>
      <xdr:rowOff>133441</xdr:rowOff>
    </xdr:to>
    <xdr:sp macro="" textlink="">
      <xdr:nvSpPr>
        <xdr:cNvPr id="311" name="楕円 310"/>
        <xdr:cNvSpPr/>
      </xdr:nvSpPr>
      <xdr:spPr>
        <a:xfrm>
          <a:off x="9588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124568</xdr:rowOff>
    </xdr:from>
    <xdr:ext cx="599010" cy="259045"/>
    <xdr:sp macro="" textlink="">
      <xdr:nvSpPr>
        <xdr:cNvPr id="312" name="テキスト ボックス 311"/>
        <xdr:cNvSpPr txBox="1"/>
      </xdr:nvSpPr>
      <xdr:spPr>
        <a:xfrm>
          <a:off x="9339795" y="66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30416</xdr:rowOff>
    </xdr:from>
    <xdr:to>
      <xdr:col>46</xdr:col>
      <xdr:colOff>38100</xdr:colOff>
      <xdr:row>38</xdr:row>
      <xdr:rowOff>132016</xdr:rowOff>
    </xdr:to>
    <xdr:sp macro="" textlink="">
      <xdr:nvSpPr>
        <xdr:cNvPr id="313" name="楕円 312"/>
        <xdr:cNvSpPr/>
      </xdr:nvSpPr>
      <xdr:spPr>
        <a:xfrm>
          <a:off x="8699500" y="65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123143</xdr:rowOff>
    </xdr:from>
    <xdr:ext cx="599010" cy="259045"/>
    <xdr:sp macro="" textlink="">
      <xdr:nvSpPr>
        <xdr:cNvPr id="314" name="テキスト ボックス 313"/>
        <xdr:cNvSpPr txBox="1"/>
      </xdr:nvSpPr>
      <xdr:spPr>
        <a:xfrm>
          <a:off x="8450795" y="663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41852</xdr:rowOff>
    </xdr:from>
    <xdr:to>
      <xdr:col>41</xdr:col>
      <xdr:colOff>101600</xdr:colOff>
      <xdr:row>38</xdr:row>
      <xdr:rowOff>143452</xdr:rowOff>
    </xdr:to>
    <xdr:sp macro="" textlink="">
      <xdr:nvSpPr>
        <xdr:cNvPr id="315" name="楕円 314"/>
        <xdr:cNvSpPr/>
      </xdr:nvSpPr>
      <xdr:spPr>
        <a:xfrm>
          <a:off x="7810500" y="65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134579</xdr:rowOff>
    </xdr:from>
    <xdr:ext cx="599010" cy="259045"/>
    <xdr:sp macro="" textlink="">
      <xdr:nvSpPr>
        <xdr:cNvPr id="316" name="テキスト ボックス 315"/>
        <xdr:cNvSpPr txBox="1"/>
      </xdr:nvSpPr>
      <xdr:spPr>
        <a:xfrm>
          <a:off x="7561795" y="664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65387</xdr:rowOff>
    </xdr:from>
    <xdr:to>
      <xdr:col>36</xdr:col>
      <xdr:colOff>165100</xdr:colOff>
      <xdr:row>38</xdr:row>
      <xdr:rowOff>166987</xdr:rowOff>
    </xdr:to>
    <xdr:sp macro="" textlink="">
      <xdr:nvSpPr>
        <xdr:cNvPr id="317" name="楕円 316"/>
        <xdr:cNvSpPr/>
      </xdr:nvSpPr>
      <xdr:spPr>
        <a:xfrm>
          <a:off x="6921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158114</xdr:rowOff>
    </xdr:from>
    <xdr:ext cx="534377" cy="259045"/>
    <xdr:sp macro="" textlink="">
      <xdr:nvSpPr>
        <xdr:cNvPr id="318" name="テキスト ボックス 317"/>
        <xdr:cNvSpPr txBox="1"/>
      </xdr:nvSpPr>
      <xdr:spPr>
        <a:xfrm>
          <a:off x="6705111" y="667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65082</xdr:rowOff>
    </xdr:from>
    <xdr:to>
      <xdr:col>55</xdr:col>
      <xdr:colOff>0</xdr:colOff>
      <xdr:row>58</xdr:row>
      <xdr:rowOff>70445</xdr:rowOff>
    </xdr:to>
    <xdr:cxnSp macro="">
      <xdr:nvCxnSpPr>
        <xdr:cNvPr id="345" name="直線コネクタ 344"/>
        <xdr:cNvCxnSpPr/>
      </xdr:nvCxnSpPr>
      <xdr:spPr>
        <a:xfrm flipV="1">
          <a:off x="9639300" y="10009182"/>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36855</xdr:rowOff>
    </xdr:from>
    <xdr:to>
      <xdr:col>50</xdr:col>
      <xdr:colOff>114300</xdr:colOff>
      <xdr:row>58</xdr:row>
      <xdr:rowOff>70445</xdr:rowOff>
    </xdr:to>
    <xdr:cxnSp macro="">
      <xdr:nvCxnSpPr>
        <xdr:cNvPr id="348" name="直線コネクタ 347"/>
        <xdr:cNvCxnSpPr/>
      </xdr:nvCxnSpPr>
      <xdr:spPr>
        <a:xfrm>
          <a:off x="8750300" y="9980955"/>
          <a:ext cx="889000" cy="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36855</xdr:rowOff>
    </xdr:from>
    <xdr:to>
      <xdr:col>45</xdr:col>
      <xdr:colOff>177800</xdr:colOff>
      <xdr:row>58</xdr:row>
      <xdr:rowOff>85778</xdr:rowOff>
    </xdr:to>
    <xdr:cxnSp macro="">
      <xdr:nvCxnSpPr>
        <xdr:cNvPr id="351" name="直線コネクタ 350"/>
        <xdr:cNvCxnSpPr/>
      </xdr:nvCxnSpPr>
      <xdr:spPr>
        <a:xfrm flipV="1">
          <a:off x="7861300" y="9980955"/>
          <a:ext cx="889000" cy="4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62254</xdr:rowOff>
    </xdr:from>
    <xdr:to>
      <xdr:col>41</xdr:col>
      <xdr:colOff>50800</xdr:colOff>
      <xdr:row>58</xdr:row>
      <xdr:rowOff>85778</xdr:rowOff>
    </xdr:to>
    <xdr:cxnSp macro="">
      <xdr:nvCxnSpPr>
        <xdr:cNvPr id="354" name="直線コネクタ 353"/>
        <xdr:cNvCxnSpPr/>
      </xdr:nvCxnSpPr>
      <xdr:spPr>
        <a:xfrm>
          <a:off x="6972300" y="10006354"/>
          <a:ext cx="8890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14282</xdr:rowOff>
    </xdr:from>
    <xdr:to>
      <xdr:col>55</xdr:col>
      <xdr:colOff>50800</xdr:colOff>
      <xdr:row>58</xdr:row>
      <xdr:rowOff>115882</xdr:rowOff>
    </xdr:to>
    <xdr:sp macro="" textlink="">
      <xdr:nvSpPr>
        <xdr:cNvPr id="364" name="楕円 363"/>
        <xdr:cNvSpPr/>
      </xdr:nvSpPr>
      <xdr:spPr>
        <a:xfrm>
          <a:off x="10426700" y="99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105652</xdr:rowOff>
    </xdr:from>
    <xdr:ext cx="599010" cy="259045"/>
    <xdr:sp macro="" textlink="">
      <xdr:nvSpPr>
        <xdr:cNvPr id="365" name="普通建設事業費該当値テキスト"/>
        <xdr:cNvSpPr txBox="1"/>
      </xdr:nvSpPr>
      <xdr:spPr>
        <a:xfrm>
          <a:off x="10528300" y="987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19645</xdr:rowOff>
    </xdr:from>
    <xdr:to>
      <xdr:col>50</xdr:col>
      <xdr:colOff>165100</xdr:colOff>
      <xdr:row>58</xdr:row>
      <xdr:rowOff>121245</xdr:rowOff>
    </xdr:to>
    <xdr:sp macro="" textlink="">
      <xdr:nvSpPr>
        <xdr:cNvPr id="366" name="楕円 365"/>
        <xdr:cNvSpPr/>
      </xdr:nvSpPr>
      <xdr:spPr>
        <a:xfrm>
          <a:off x="9588500" y="99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112372</xdr:rowOff>
    </xdr:from>
    <xdr:ext cx="599010" cy="259045"/>
    <xdr:sp macro="" textlink="">
      <xdr:nvSpPr>
        <xdr:cNvPr id="367" name="テキスト ボックス 366"/>
        <xdr:cNvSpPr txBox="1"/>
      </xdr:nvSpPr>
      <xdr:spPr>
        <a:xfrm>
          <a:off x="9339795" y="1005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157505</xdr:rowOff>
    </xdr:from>
    <xdr:to>
      <xdr:col>46</xdr:col>
      <xdr:colOff>38100</xdr:colOff>
      <xdr:row>58</xdr:row>
      <xdr:rowOff>87655</xdr:rowOff>
    </xdr:to>
    <xdr:sp macro="" textlink="">
      <xdr:nvSpPr>
        <xdr:cNvPr id="368" name="楕円 367"/>
        <xdr:cNvSpPr/>
      </xdr:nvSpPr>
      <xdr:spPr>
        <a:xfrm>
          <a:off x="8699500" y="99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78782</xdr:rowOff>
    </xdr:from>
    <xdr:ext cx="599010" cy="259045"/>
    <xdr:sp macro="" textlink="">
      <xdr:nvSpPr>
        <xdr:cNvPr id="369" name="テキスト ボックス 368"/>
        <xdr:cNvSpPr txBox="1"/>
      </xdr:nvSpPr>
      <xdr:spPr>
        <a:xfrm>
          <a:off x="8450795" y="1002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34978</xdr:rowOff>
    </xdr:from>
    <xdr:to>
      <xdr:col>41</xdr:col>
      <xdr:colOff>101600</xdr:colOff>
      <xdr:row>58</xdr:row>
      <xdr:rowOff>136578</xdr:rowOff>
    </xdr:to>
    <xdr:sp macro="" textlink="">
      <xdr:nvSpPr>
        <xdr:cNvPr id="370" name="楕円 369"/>
        <xdr:cNvSpPr/>
      </xdr:nvSpPr>
      <xdr:spPr>
        <a:xfrm>
          <a:off x="7810500" y="99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127705</xdr:rowOff>
    </xdr:from>
    <xdr:ext cx="599010" cy="259045"/>
    <xdr:sp macro="" textlink="">
      <xdr:nvSpPr>
        <xdr:cNvPr id="371" name="テキスト ボックス 370"/>
        <xdr:cNvSpPr txBox="1"/>
      </xdr:nvSpPr>
      <xdr:spPr>
        <a:xfrm>
          <a:off x="7561795" y="1007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11454</xdr:rowOff>
    </xdr:from>
    <xdr:to>
      <xdr:col>36</xdr:col>
      <xdr:colOff>165100</xdr:colOff>
      <xdr:row>58</xdr:row>
      <xdr:rowOff>113054</xdr:rowOff>
    </xdr:to>
    <xdr:sp macro="" textlink="">
      <xdr:nvSpPr>
        <xdr:cNvPr id="372" name="楕円 371"/>
        <xdr:cNvSpPr/>
      </xdr:nvSpPr>
      <xdr:spPr>
        <a:xfrm>
          <a:off x="6921500" y="99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104181</xdr:rowOff>
    </xdr:from>
    <xdr:ext cx="599010" cy="259045"/>
    <xdr:sp macro="" textlink="">
      <xdr:nvSpPr>
        <xdr:cNvPr id="373" name="テキスト ボックス 372"/>
        <xdr:cNvSpPr txBox="1"/>
      </xdr:nvSpPr>
      <xdr:spPr>
        <a:xfrm>
          <a:off x="6672795" y="1004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25918</xdr:rowOff>
    </xdr:from>
    <xdr:to>
      <xdr:col>55</xdr:col>
      <xdr:colOff>0</xdr:colOff>
      <xdr:row>79</xdr:row>
      <xdr:rowOff>27705</xdr:rowOff>
    </xdr:to>
    <xdr:cxnSp macro="">
      <xdr:nvCxnSpPr>
        <xdr:cNvPr id="404" name="直線コネクタ 403"/>
        <xdr:cNvCxnSpPr/>
      </xdr:nvCxnSpPr>
      <xdr:spPr>
        <a:xfrm>
          <a:off x="9639300" y="13570468"/>
          <a:ext cx="8382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83114</xdr:rowOff>
    </xdr:from>
    <xdr:to>
      <xdr:col>50</xdr:col>
      <xdr:colOff>114300</xdr:colOff>
      <xdr:row>79</xdr:row>
      <xdr:rowOff>25918</xdr:rowOff>
    </xdr:to>
    <xdr:cxnSp macro="">
      <xdr:nvCxnSpPr>
        <xdr:cNvPr id="407" name="直線コネクタ 406"/>
        <xdr:cNvCxnSpPr/>
      </xdr:nvCxnSpPr>
      <xdr:spPr>
        <a:xfrm>
          <a:off x="8750300" y="13456214"/>
          <a:ext cx="889000" cy="1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83114</xdr:rowOff>
    </xdr:from>
    <xdr:to>
      <xdr:col>45</xdr:col>
      <xdr:colOff>177800</xdr:colOff>
      <xdr:row>79</xdr:row>
      <xdr:rowOff>27801</xdr:rowOff>
    </xdr:to>
    <xdr:cxnSp macro="">
      <xdr:nvCxnSpPr>
        <xdr:cNvPr id="410" name="直線コネクタ 409"/>
        <xdr:cNvCxnSpPr/>
      </xdr:nvCxnSpPr>
      <xdr:spPr>
        <a:xfrm flipV="1">
          <a:off x="7861300" y="13456214"/>
          <a:ext cx="889000" cy="1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148355</xdr:rowOff>
    </xdr:from>
    <xdr:to>
      <xdr:col>55</xdr:col>
      <xdr:colOff>50800</xdr:colOff>
      <xdr:row>79</xdr:row>
      <xdr:rowOff>78505</xdr:rowOff>
    </xdr:to>
    <xdr:sp macro="" textlink="">
      <xdr:nvSpPr>
        <xdr:cNvPr id="420" name="楕円 419"/>
        <xdr:cNvSpPr/>
      </xdr:nvSpPr>
      <xdr:spPr>
        <a:xfrm>
          <a:off x="10426700" y="135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146568</xdr:rowOff>
    </xdr:from>
    <xdr:to>
      <xdr:col>50</xdr:col>
      <xdr:colOff>165100</xdr:colOff>
      <xdr:row>79</xdr:row>
      <xdr:rowOff>76718</xdr:rowOff>
    </xdr:to>
    <xdr:sp macro="" textlink="">
      <xdr:nvSpPr>
        <xdr:cNvPr id="422" name="楕円 421"/>
        <xdr:cNvSpPr/>
      </xdr:nvSpPr>
      <xdr:spPr>
        <a:xfrm>
          <a:off x="9588500" y="135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67845</xdr:rowOff>
    </xdr:from>
    <xdr:ext cx="534377" cy="259045"/>
    <xdr:sp macro="" textlink="">
      <xdr:nvSpPr>
        <xdr:cNvPr id="423" name="テキスト ボックス 422"/>
        <xdr:cNvSpPr txBox="1"/>
      </xdr:nvSpPr>
      <xdr:spPr>
        <a:xfrm>
          <a:off x="9372111" y="136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32314</xdr:rowOff>
    </xdr:from>
    <xdr:to>
      <xdr:col>46</xdr:col>
      <xdr:colOff>38100</xdr:colOff>
      <xdr:row>78</xdr:row>
      <xdr:rowOff>133914</xdr:rowOff>
    </xdr:to>
    <xdr:sp macro="" textlink="">
      <xdr:nvSpPr>
        <xdr:cNvPr id="424" name="楕円 423"/>
        <xdr:cNvSpPr/>
      </xdr:nvSpPr>
      <xdr:spPr>
        <a:xfrm>
          <a:off x="8699500" y="13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125041</xdr:rowOff>
    </xdr:from>
    <xdr:ext cx="599010" cy="259045"/>
    <xdr:sp macro="" textlink="">
      <xdr:nvSpPr>
        <xdr:cNvPr id="425" name="テキスト ボックス 424"/>
        <xdr:cNvSpPr txBox="1"/>
      </xdr:nvSpPr>
      <xdr:spPr>
        <a:xfrm>
          <a:off x="8450795" y="1349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148451</xdr:rowOff>
    </xdr:from>
    <xdr:to>
      <xdr:col>41</xdr:col>
      <xdr:colOff>101600</xdr:colOff>
      <xdr:row>79</xdr:row>
      <xdr:rowOff>78601</xdr:rowOff>
    </xdr:to>
    <xdr:sp macro="" textlink="">
      <xdr:nvSpPr>
        <xdr:cNvPr id="426" name="楕円 425"/>
        <xdr:cNvSpPr/>
      </xdr:nvSpPr>
      <xdr:spPr>
        <a:xfrm>
          <a:off x="7810500" y="135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69728</xdr:rowOff>
    </xdr:from>
    <xdr:ext cx="534377" cy="259045"/>
    <xdr:sp macro="" textlink="">
      <xdr:nvSpPr>
        <xdr:cNvPr id="427" name="テキスト ボックス 426"/>
        <xdr:cNvSpPr txBox="1"/>
      </xdr:nvSpPr>
      <xdr:spPr>
        <a:xfrm>
          <a:off x="7594111" y="136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154797</xdr:rowOff>
    </xdr:from>
    <xdr:to>
      <xdr:col>55</xdr:col>
      <xdr:colOff>0</xdr:colOff>
      <xdr:row>98</xdr:row>
      <xdr:rowOff>4581</xdr:rowOff>
    </xdr:to>
    <xdr:cxnSp macro="">
      <xdr:nvCxnSpPr>
        <xdr:cNvPr id="452" name="直線コネクタ 451"/>
        <xdr:cNvCxnSpPr/>
      </xdr:nvCxnSpPr>
      <xdr:spPr>
        <a:xfrm flipV="1">
          <a:off x="9639300" y="16785447"/>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4581</xdr:rowOff>
    </xdr:from>
    <xdr:to>
      <xdr:col>50</xdr:col>
      <xdr:colOff>114300</xdr:colOff>
      <xdr:row>98</xdr:row>
      <xdr:rowOff>9046</xdr:rowOff>
    </xdr:to>
    <xdr:cxnSp macro="">
      <xdr:nvCxnSpPr>
        <xdr:cNvPr id="455" name="直線コネクタ 454"/>
        <xdr:cNvCxnSpPr/>
      </xdr:nvCxnSpPr>
      <xdr:spPr>
        <a:xfrm flipV="1">
          <a:off x="8750300" y="16806681"/>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164627</xdr:rowOff>
    </xdr:from>
    <xdr:to>
      <xdr:col>45</xdr:col>
      <xdr:colOff>177800</xdr:colOff>
      <xdr:row>98</xdr:row>
      <xdr:rowOff>9046</xdr:rowOff>
    </xdr:to>
    <xdr:cxnSp macro="">
      <xdr:nvCxnSpPr>
        <xdr:cNvPr id="458" name="直線コネクタ 457"/>
        <xdr:cNvCxnSpPr/>
      </xdr:nvCxnSpPr>
      <xdr:spPr>
        <a:xfrm>
          <a:off x="7861300" y="16795277"/>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103997</xdr:rowOff>
    </xdr:from>
    <xdr:to>
      <xdr:col>55</xdr:col>
      <xdr:colOff>50800</xdr:colOff>
      <xdr:row>98</xdr:row>
      <xdr:rowOff>34147</xdr:rowOff>
    </xdr:to>
    <xdr:sp macro="" textlink="">
      <xdr:nvSpPr>
        <xdr:cNvPr id="468" name="楕円 467"/>
        <xdr:cNvSpPr/>
      </xdr:nvSpPr>
      <xdr:spPr>
        <a:xfrm>
          <a:off x="10426700" y="167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125231</xdr:rowOff>
    </xdr:from>
    <xdr:to>
      <xdr:col>50</xdr:col>
      <xdr:colOff>165100</xdr:colOff>
      <xdr:row>98</xdr:row>
      <xdr:rowOff>55381</xdr:rowOff>
    </xdr:to>
    <xdr:sp macro="" textlink="">
      <xdr:nvSpPr>
        <xdr:cNvPr id="470" name="楕円 469"/>
        <xdr:cNvSpPr/>
      </xdr:nvSpPr>
      <xdr:spPr>
        <a:xfrm>
          <a:off x="9588500" y="167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46508</xdr:rowOff>
    </xdr:from>
    <xdr:ext cx="534377" cy="259045"/>
    <xdr:sp macro="" textlink="">
      <xdr:nvSpPr>
        <xdr:cNvPr id="471" name="テキスト ボックス 470"/>
        <xdr:cNvSpPr txBox="1"/>
      </xdr:nvSpPr>
      <xdr:spPr>
        <a:xfrm>
          <a:off x="9372111" y="1684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129696</xdr:rowOff>
    </xdr:from>
    <xdr:to>
      <xdr:col>46</xdr:col>
      <xdr:colOff>38100</xdr:colOff>
      <xdr:row>98</xdr:row>
      <xdr:rowOff>59846</xdr:rowOff>
    </xdr:to>
    <xdr:sp macro="" textlink="">
      <xdr:nvSpPr>
        <xdr:cNvPr id="472" name="楕円 471"/>
        <xdr:cNvSpPr/>
      </xdr:nvSpPr>
      <xdr:spPr>
        <a:xfrm>
          <a:off x="8699500" y="167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50973</xdr:rowOff>
    </xdr:from>
    <xdr:ext cx="534377" cy="259045"/>
    <xdr:sp macro="" textlink="">
      <xdr:nvSpPr>
        <xdr:cNvPr id="473" name="テキスト ボックス 472"/>
        <xdr:cNvSpPr txBox="1"/>
      </xdr:nvSpPr>
      <xdr:spPr>
        <a:xfrm>
          <a:off x="8483111" y="168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113827</xdr:rowOff>
    </xdr:from>
    <xdr:to>
      <xdr:col>41</xdr:col>
      <xdr:colOff>101600</xdr:colOff>
      <xdr:row>98</xdr:row>
      <xdr:rowOff>43977</xdr:rowOff>
    </xdr:to>
    <xdr:sp macro="" textlink="">
      <xdr:nvSpPr>
        <xdr:cNvPr id="474" name="楕円 473"/>
        <xdr:cNvSpPr/>
      </xdr:nvSpPr>
      <xdr:spPr>
        <a:xfrm>
          <a:off x="7810500" y="167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35104</xdr:rowOff>
    </xdr:from>
    <xdr:ext cx="534377" cy="259045"/>
    <xdr:sp macro="" textlink="">
      <xdr:nvSpPr>
        <xdr:cNvPr id="475" name="テキスト ボックス 474"/>
        <xdr:cNvSpPr txBox="1"/>
      </xdr:nvSpPr>
      <xdr:spPr>
        <a:xfrm>
          <a:off x="7594111" y="1683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155157</xdr:rowOff>
    </xdr:from>
    <xdr:to>
      <xdr:col>85</xdr:col>
      <xdr:colOff>127000</xdr:colOff>
      <xdr:row>39</xdr:row>
      <xdr:rowOff>22261</xdr:rowOff>
    </xdr:to>
    <xdr:cxnSp macro="">
      <xdr:nvCxnSpPr>
        <xdr:cNvPr id="504" name="直線コネクタ 503"/>
        <xdr:cNvCxnSpPr/>
      </xdr:nvCxnSpPr>
      <xdr:spPr>
        <a:xfrm>
          <a:off x="15481300" y="6670257"/>
          <a:ext cx="838200" cy="3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155157</xdr:rowOff>
    </xdr:from>
    <xdr:to>
      <xdr:col>81</xdr:col>
      <xdr:colOff>50800</xdr:colOff>
      <xdr:row>39</xdr:row>
      <xdr:rowOff>34727</xdr:rowOff>
    </xdr:to>
    <xdr:cxnSp macro="">
      <xdr:nvCxnSpPr>
        <xdr:cNvPr id="507" name="直線コネクタ 506"/>
        <xdr:cNvCxnSpPr/>
      </xdr:nvCxnSpPr>
      <xdr:spPr>
        <a:xfrm flipV="1">
          <a:off x="14592300" y="6670257"/>
          <a:ext cx="889000" cy="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158011</xdr:rowOff>
    </xdr:from>
    <xdr:to>
      <xdr:col>76</xdr:col>
      <xdr:colOff>114300</xdr:colOff>
      <xdr:row>39</xdr:row>
      <xdr:rowOff>34727</xdr:rowOff>
    </xdr:to>
    <xdr:cxnSp macro="">
      <xdr:nvCxnSpPr>
        <xdr:cNvPr id="510" name="直線コネクタ 509"/>
        <xdr:cNvCxnSpPr/>
      </xdr:nvCxnSpPr>
      <xdr:spPr>
        <a:xfrm>
          <a:off x="13703300" y="6673111"/>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142642</xdr:rowOff>
    </xdr:from>
    <xdr:to>
      <xdr:col>71</xdr:col>
      <xdr:colOff>177800</xdr:colOff>
      <xdr:row>38</xdr:row>
      <xdr:rowOff>158011</xdr:rowOff>
    </xdr:to>
    <xdr:cxnSp macro="">
      <xdr:nvCxnSpPr>
        <xdr:cNvPr id="513" name="直線コネクタ 512"/>
        <xdr:cNvCxnSpPr/>
      </xdr:nvCxnSpPr>
      <xdr:spPr>
        <a:xfrm>
          <a:off x="12814300" y="6657742"/>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142911</xdr:rowOff>
    </xdr:from>
    <xdr:to>
      <xdr:col>85</xdr:col>
      <xdr:colOff>177800</xdr:colOff>
      <xdr:row>39</xdr:row>
      <xdr:rowOff>73061</xdr:rowOff>
    </xdr:to>
    <xdr:sp macro="" textlink="">
      <xdr:nvSpPr>
        <xdr:cNvPr id="523" name="楕円 522"/>
        <xdr:cNvSpPr/>
      </xdr:nvSpPr>
      <xdr:spPr>
        <a:xfrm>
          <a:off x="16268700" y="66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104357</xdr:rowOff>
    </xdr:from>
    <xdr:to>
      <xdr:col>81</xdr:col>
      <xdr:colOff>101600</xdr:colOff>
      <xdr:row>39</xdr:row>
      <xdr:rowOff>34507</xdr:rowOff>
    </xdr:to>
    <xdr:sp macro="" textlink="">
      <xdr:nvSpPr>
        <xdr:cNvPr id="525" name="楕円 524"/>
        <xdr:cNvSpPr/>
      </xdr:nvSpPr>
      <xdr:spPr>
        <a:xfrm>
          <a:off x="15430500" y="66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25634</xdr:rowOff>
    </xdr:from>
    <xdr:ext cx="534377" cy="259045"/>
    <xdr:sp macro="" textlink="">
      <xdr:nvSpPr>
        <xdr:cNvPr id="526" name="テキスト ボックス 525"/>
        <xdr:cNvSpPr txBox="1"/>
      </xdr:nvSpPr>
      <xdr:spPr>
        <a:xfrm>
          <a:off x="15214111" y="67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155377</xdr:rowOff>
    </xdr:from>
    <xdr:to>
      <xdr:col>76</xdr:col>
      <xdr:colOff>165100</xdr:colOff>
      <xdr:row>39</xdr:row>
      <xdr:rowOff>85527</xdr:rowOff>
    </xdr:to>
    <xdr:sp macro="" textlink="">
      <xdr:nvSpPr>
        <xdr:cNvPr id="527" name="楕円 526"/>
        <xdr:cNvSpPr/>
      </xdr:nvSpPr>
      <xdr:spPr>
        <a:xfrm>
          <a:off x="145415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76654</xdr:rowOff>
    </xdr:from>
    <xdr:ext cx="469744" cy="259045"/>
    <xdr:sp macro="" textlink="">
      <xdr:nvSpPr>
        <xdr:cNvPr id="528" name="テキスト ボックス 527"/>
        <xdr:cNvSpPr txBox="1"/>
      </xdr:nvSpPr>
      <xdr:spPr>
        <a:xfrm>
          <a:off x="14357428" y="67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107211</xdr:rowOff>
    </xdr:from>
    <xdr:to>
      <xdr:col>72</xdr:col>
      <xdr:colOff>38100</xdr:colOff>
      <xdr:row>39</xdr:row>
      <xdr:rowOff>37361</xdr:rowOff>
    </xdr:to>
    <xdr:sp macro="" textlink="">
      <xdr:nvSpPr>
        <xdr:cNvPr id="529" name="楕円 528"/>
        <xdr:cNvSpPr/>
      </xdr:nvSpPr>
      <xdr:spPr>
        <a:xfrm>
          <a:off x="13652500" y="66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28488</xdr:rowOff>
    </xdr:from>
    <xdr:ext cx="534377" cy="259045"/>
    <xdr:sp macro="" textlink="">
      <xdr:nvSpPr>
        <xdr:cNvPr id="530" name="テキスト ボックス 529"/>
        <xdr:cNvSpPr txBox="1"/>
      </xdr:nvSpPr>
      <xdr:spPr>
        <a:xfrm>
          <a:off x="13436111" y="67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91842</xdr:rowOff>
    </xdr:from>
    <xdr:to>
      <xdr:col>67</xdr:col>
      <xdr:colOff>101600</xdr:colOff>
      <xdr:row>39</xdr:row>
      <xdr:rowOff>21992</xdr:rowOff>
    </xdr:to>
    <xdr:sp macro="" textlink="">
      <xdr:nvSpPr>
        <xdr:cNvPr id="531" name="楕円 530"/>
        <xdr:cNvSpPr/>
      </xdr:nvSpPr>
      <xdr:spPr>
        <a:xfrm>
          <a:off x="12763500" y="660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13119</xdr:rowOff>
    </xdr:from>
    <xdr:ext cx="534377" cy="259045"/>
    <xdr:sp macro="" textlink="">
      <xdr:nvSpPr>
        <xdr:cNvPr id="532" name="テキスト ボックス 531"/>
        <xdr:cNvSpPr txBox="1"/>
      </xdr:nvSpPr>
      <xdr:spPr>
        <a:xfrm>
          <a:off x="12547111" y="669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154879</xdr:rowOff>
    </xdr:from>
    <xdr:to>
      <xdr:col>85</xdr:col>
      <xdr:colOff>127000</xdr:colOff>
      <xdr:row>78</xdr:row>
      <xdr:rowOff>3420</xdr:rowOff>
    </xdr:to>
    <xdr:cxnSp macro="">
      <xdr:nvCxnSpPr>
        <xdr:cNvPr id="616" name="直線コネクタ 615"/>
        <xdr:cNvCxnSpPr/>
      </xdr:nvCxnSpPr>
      <xdr:spPr>
        <a:xfrm>
          <a:off x="15481300" y="13356529"/>
          <a:ext cx="8382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151313</xdr:rowOff>
    </xdr:from>
    <xdr:to>
      <xdr:col>81</xdr:col>
      <xdr:colOff>50800</xdr:colOff>
      <xdr:row>77</xdr:row>
      <xdr:rowOff>154879</xdr:rowOff>
    </xdr:to>
    <xdr:cxnSp macro="">
      <xdr:nvCxnSpPr>
        <xdr:cNvPr id="619" name="直線コネクタ 618"/>
        <xdr:cNvCxnSpPr/>
      </xdr:nvCxnSpPr>
      <xdr:spPr>
        <a:xfrm>
          <a:off x="14592300" y="1335296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144263</xdr:rowOff>
    </xdr:from>
    <xdr:to>
      <xdr:col>76</xdr:col>
      <xdr:colOff>114300</xdr:colOff>
      <xdr:row>77</xdr:row>
      <xdr:rowOff>151313</xdr:rowOff>
    </xdr:to>
    <xdr:cxnSp macro="">
      <xdr:nvCxnSpPr>
        <xdr:cNvPr id="622" name="直線コネクタ 621"/>
        <xdr:cNvCxnSpPr/>
      </xdr:nvCxnSpPr>
      <xdr:spPr>
        <a:xfrm>
          <a:off x="13703300" y="13345913"/>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130594</xdr:rowOff>
    </xdr:from>
    <xdr:to>
      <xdr:col>71</xdr:col>
      <xdr:colOff>177800</xdr:colOff>
      <xdr:row>77</xdr:row>
      <xdr:rowOff>144263</xdr:rowOff>
    </xdr:to>
    <xdr:cxnSp macro="">
      <xdr:nvCxnSpPr>
        <xdr:cNvPr id="625" name="直線コネクタ 624"/>
        <xdr:cNvCxnSpPr/>
      </xdr:nvCxnSpPr>
      <xdr:spPr>
        <a:xfrm>
          <a:off x="12814300" y="133322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124070</xdr:rowOff>
    </xdr:from>
    <xdr:to>
      <xdr:col>85</xdr:col>
      <xdr:colOff>177800</xdr:colOff>
      <xdr:row>78</xdr:row>
      <xdr:rowOff>54220</xdr:rowOff>
    </xdr:to>
    <xdr:sp macro="" textlink="">
      <xdr:nvSpPr>
        <xdr:cNvPr id="635" name="楕円 634"/>
        <xdr:cNvSpPr/>
      </xdr:nvSpPr>
      <xdr:spPr>
        <a:xfrm>
          <a:off x="16268700" y="133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102497</xdr:rowOff>
    </xdr:from>
    <xdr:ext cx="599010" cy="259045"/>
    <xdr:sp macro="" textlink="">
      <xdr:nvSpPr>
        <xdr:cNvPr id="636" name="公債費該当値テキスト"/>
        <xdr:cNvSpPr txBox="1"/>
      </xdr:nvSpPr>
      <xdr:spPr>
        <a:xfrm>
          <a:off x="16370300" y="1330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104079</xdr:rowOff>
    </xdr:from>
    <xdr:to>
      <xdr:col>81</xdr:col>
      <xdr:colOff>101600</xdr:colOff>
      <xdr:row>78</xdr:row>
      <xdr:rowOff>34229</xdr:rowOff>
    </xdr:to>
    <xdr:sp macro="" textlink="">
      <xdr:nvSpPr>
        <xdr:cNvPr id="637" name="楕円 636"/>
        <xdr:cNvSpPr/>
      </xdr:nvSpPr>
      <xdr:spPr>
        <a:xfrm>
          <a:off x="15430500" y="133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25356</xdr:rowOff>
    </xdr:from>
    <xdr:ext cx="599010" cy="259045"/>
    <xdr:sp macro="" textlink="">
      <xdr:nvSpPr>
        <xdr:cNvPr id="638" name="テキスト ボックス 637"/>
        <xdr:cNvSpPr txBox="1"/>
      </xdr:nvSpPr>
      <xdr:spPr>
        <a:xfrm>
          <a:off x="15181795" y="1339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100513</xdr:rowOff>
    </xdr:from>
    <xdr:to>
      <xdr:col>76</xdr:col>
      <xdr:colOff>165100</xdr:colOff>
      <xdr:row>78</xdr:row>
      <xdr:rowOff>30663</xdr:rowOff>
    </xdr:to>
    <xdr:sp macro="" textlink="">
      <xdr:nvSpPr>
        <xdr:cNvPr id="639" name="楕円 638"/>
        <xdr:cNvSpPr/>
      </xdr:nvSpPr>
      <xdr:spPr>
        <a:xfrm>
          <a:off x="14541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21790</xdr:rowOff>
    </xdr:from>
    <xdr:ext cx="599010" cy="259045"/>
    <xdr:sp macro="" textlink="">
      <xdr:nvSpPr>
        <xdr:cNvPr id="640" name="テキスト ボックス 639"/>
        <xdr:cNvSpPr txBox="1"/>
      </xdr:nvSpPr>
      <xdr:spPr>
        <a:xfrm>
          <a:off x="14292795" y="1339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93463</xdr:rowOff>
    </xdr:from>
    <xdr:to>
      <xdr:col>72</xdr:col>
      <xdr:colOff>38100</xdr:colOff>
      <xdr:row>78</xdr:row>
      <xdr:rowOff>23613</xdr:rowOff>
    </xdr:to>
    <xdr:sp macro="" textlink="">
      <xdr:nvSpPr>
        <xdr:cNvPr id="641" name="楕円 640"/>
        <xdr:cNvSpPr/>
      </xdr:nvSpPr>
      <xdr:spPr>
        <a:xfrm>
          <a:off x="13652500" y="13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14740</xdr:rowOff>
    </xdr:from>
    <xdr:ext cx="599010" cy="259045"/>
    <xdr:sp macro="" textlink="">
      <xdr:nvSpPr>
        <xdr:cNvPr id="642" name="テキスト ボックス 641"/>
        <xdr:cNvSpPr txBox="1"/>
      </xdr:nvSpPr>
      <xdr:spPr>
        <a:xfrm>
          <a:off x="13403795" y="1338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79794</xdr:rowOff>
    </xdr:from>
    <xdr:to>
      <xdr:col>67</xdr:col>
      <xdr:colOff>101600</xdr:colOff>
      <xdr:row>78</xdr:row>
      <xdr:rowOff>9944</xdr:rowOff>
    </xdr:to>
    <xdr:sp macro="" textlink="">
      <xdr:nvSpPr>
        <xdr:cNvPr id="643" name="楕円 642"/>
        <xdr:cNvSpPr/>
      </xdr:nvSpPr>
      <xdr:spPr>
        <a:xfrm>
          <a:off x="12763500" y="132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1071</xdr:rowOff>
    </xdr:from>
    <xdr:ext cx="599010" cy="259045"/>
    <xdr:sp macro="" textlink="">
      <xdr:nvSpPr>
        <xdr:cNvPr id="644" name="テキスト ボックス 643"/>
        <xdr:cNvSpPr txBox="1"/>
      </xdr:nvSpPr>
      <xdr:spPr>
        <a:xfrm>
          <a:off x="12514795" y="133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117064</xdr:rowOff>
    </xdr:from>
    <xdr:to>
      <xdr:col>85</xdr:col>
      <xdr:colOff>127000</xdr:colOff>
      <xdr:row>98</xdr:row>
      <xdr:rowOff>122622</xdr:rowOff>
    </xdr:to>
    <xdr:cxnSp macro="">
      <xdr:nvCxnSpPr>
        <xdr:cNvPr id="671" name="直線コネクタ 670"/>
        <xdr:cNvCxnSpPr/>
      </xdr:nvCxnSpPr>
      <xdr:spPr>
        <a:xfrm>
          <a:off x="15481300" y="16919164"/>
          <a:ext cx="8382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107375</xdr:rowOff>
    </xdr:from>
    <xdr:to>
      <xdr:col>81</xdr:col>
      <xdr:colOff>50800</xdr:colOff>
      <xdr:row>98</xdr:row>
      <xdr:rowOff>117064</xdr:rowOff>
    </xdr:to>
    <xdr:cxnSp macro="">
      <xdr:nvCxnSpPr>
        <xdr:cNvPr id="674" name="直線コネクタ 673"/>
        <xdr:cNvCxnSpPr/>
      </xdr:nvCxnSpPr>
      <xdr:spPr>
        <a:xfrm>
          <a:off x="14592300" y="16909475"/>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107375</xdr:rowOff>
    </xdr:from>
    <xdr:to>
      <xdr:col>76</xdr:col>
      <xdr:colOff>114300</xdr:colOff>
      <xdr:row>98</xdr:row>
      <xdr:rowOff>128685</xdr:rowOff>
    </xdr:to>
    <xdr:cxnSp macro="">
      <xdr:nvCxnSpPr>
        <xdr:cNvPr id="677" name="直線コネクタ 676"/>
        <xdr:cNvCxnSpPr/>
      </xdr:nvCxnSpPr>
      <xdr:spPr>
        <a:xfrm flipV="1">
          <a:off x="13703300" y="16909475"/>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112976</xdr:rowOff>
    </xdr:from>
    <xdr:to>
      <xdr:col>71</xdr:col>
      <xdr:colOff>177800</xdr:colOff>
      <xdr:row>98</xdr:row>
      <xdr:rowOff>128685</xdr:rowOff>
    </xdr:to>
    <xdr:cxnSp macro="">
      <xdr:nvCxnSpPr>
        <xdr:cNvPr id="680" name="直線コネクタ 679"/>
        <xdr:cNvCxnSpPr/>
      </xdr:nvCxnSpPr>
      <xdr:spPr>
        <a:xfrm>
          <a:off x="12814300" y="16915076"/>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71822</xdr:rowOff>
    </xdr:from>
    <xdr:to>
      <xdr:col>85</xdr:col>
      <xdr:colOff>177800</xdr:colOff>
      <xdr:row>99</xdr:row>
      <xdr:rowOff>1972</xdr:rowOff>
    </xdr:to>
    <xdr:sp macro="" textlink="">
      <xdr:nvSpPr>
        <xdr:cNvPr id="690" name="楕円 689"/>
        <xdr:cNvSpPr/>
      </xdr:nvSpPr>
      <xdr:spPr>
        <a:xfrm>
          <a:off x="16268700" y="168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66264</xdr:rowOff>
    </xdr:from>
    <xdr:to>
      <xdr:col>81</xdr:col>
      <xdr:colOff>101600</xdr:colOff>
      <xdr:row>98</xdr:row>
      <xdr:rowOff>167864</xdr:rowOff>
    </xdr:to>
    <xdr:sp macro="" textlink="">
      <xdr:nvSpPr>
        <xdr:cNvPr id="692" name="楕円 691"/>
        <xdr:cNvSpPr/>
      </xdr:nvSpPr>
      <xdr:spPr>
        <a:xfrm>
          <a:off x="15430500" y="168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158991</xdr:rowOff>
    </xdr:from>
    <xdr:ext cx="534377" cy="259045"/>
    <xdr:sp macro="" textlink="">
      <xdr:nvSpPr>
        <xdr:cNvPr id="693" name="テキスト ボックス 692"/>
        <xdr:cNvSpPr txBox="1"/>
      </xdr:nvSpPr>
      <xdr:spPr>
        <a:xfrm>
          <a:off x="15214111" y="169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56575</xdr:rowOff>
    </xdr:from>
    <xdr:to>
      <xdr:col>76</xdr:col>
      <xdr:colOff>165100</xdr:colOff>
      <xdr:row>98</xdr:row>
      <xdr:rowOff>158175</xdr:rowOff>
    </xdr:to>
    <xdr:sp macro="" textlink="">
      <xdr:nvSpPr>
        <xdr:cNvPr id="694" name="楕円 693"/>
        <xdr:cNvSpPr/>
      </xdr:nvSpPr>
      <xdr:spPr>
        <a:xfrm>
          <a:off x="14541500" y="168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149302</xdr:rowOff>
    </xdr:from>
    <xdr:ext cx="534377" cy="259045"/>
    <xdr:sp macro="" textlink="">
      <xdr:nvSpPr>
        <xdr:cNvPr id="695" name="テキスト ボックス 694"/>
        <xdr:cNvSpPr txBox="1"/>
      </xdr:nvSpPr>
      <xdr:spPr>
        <a:xfrm>
          <a:off x="14325111" y="1695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77885</xdr:rowOff>
    </xdr:from>
    <xdr:to>
      <xdr:col>72</xdr:col>
      <xdr:colOff>38100</xdr:colOff>
      <xdr:row>99</xdr:row>
      <xdr:rowOff>8035</xdr:rowOff>
    </xdr:to>
    <xdr:sp macro="" textlink="">
      <xdr:nvSpPr>
        <xdr:cNvPr id="696" name="楕円 695"/>
        <xdr:cNvSpPr/>
      </xdr:nvSpPr>
      <xdr:spPr>
        <a:xfrm>
          <a:off x="13652500" y="168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170612</xdr:rowOff>
    </xdr:from>
    <xdr:ext cx="534377" cy="259045"/>
    <xdr:sp macro="" textlink="">
      <xdr:nvSpPr>
        <xdr:cNvPr id="697" name="テキスト ボックス 696"/>
        <xdr:cNvSpPr txBox="1"/>
      </xdr:nvSpPr>
      <xdr:spPr>
        <a:xfrm>
          <a:off x="13436111" y="169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62176</xdr:rowOff>
    </xdr:from>
    <xdr:to>
      <xdr:col>67</xdr:col>
      <xdr:colOff>101600</xdr:colOff>
      <xdr:row>98</xdr:row>
      <xdr:rowOff>163776</xdr:rowOff>
    </xdr:to>
    <xdr:sp macro="" textlink="">
      <xdr:nvSpPr>
        <xdr:cNvPr id="698" name="楕円 697"/>
        <xdr:cNvSpPr/>
      </xdr:nvSpPr>
      <xdr:spPr>
        <a:xfrm>
          <a:off x="12763500" y="168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154903</xdr:rowOff>
    </xdr:from>
    <xdr:ext cx="534377" cy="259045"/>
    <xdr:sp macro="" textlink="">
      <xdr:nvSpPr>
        <xdr:cNvPr id="699" name="テキスト ボックス 698"/>
        <xdr:cNvSpPr txBox="1"/>
      </xdr:nvSpPr>
      <xdr:spPr>
        <a:xfrm>
          <a:off x="12547111" y="16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105387</xdr:rowOff>
    </xdr:from>
    <xdr:to>
      <xdr:col>111</xdr:col>
      <xdr:colOff>177800</xdr:colOff>
      <xdr:row>38</xdr:row>
      <xdr:rowOff>139700</xdr:rowOff>
    </xdr:to>
    <xdr:cxnSp macro="">
      <xdr:nvCxnSpPr>
        <xdr:cNvPr id="729" name="直線コネクタ 728"/>
        <xdr:cNvCxnSpPr/>
      </xdr:nvCxnSpPr>
      <xdr:spPr>
        <a:xfrm>
          <a:off x="20434300" y="6620487"/>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105387</xdr:rowOff>
    </xdr:from>
    <xdr:to>
      <xdr:col>107</xdr:col>
      <xdr:colOff>50800</xdr:colOff>
      <xdr:row>38</xdr:row>
      <xdr:rowOff>139609</xdr:rowOff>
    </xdr:to>
    <xdr:cxnSp macro="">
      <xdr:nvCxnSpPr>
        <xdr:cNvPr id="732" name="直線コネクタ 731"/>
        <xdr:cNvCxnSpPr/>
      </xdr:nvCxnSpPr>
      <xdr:spPr>
        <a:xfrm flipV="1">
          <a:off x="19545300" y="6620487"/>
          <a:ext cx="889000" cy="3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139609</xdr:rowOff>
    </xdr:to>
    <xdr:cxnSp macro="">
      <xdr:nvCxnSpPr>
        <xdr:cNvPr id="735" name="直線コネクタ 734"/>
        <xdr:cNvCxnSpPr/>
      </xdr:nvCxnSpPr>
      <xdr:spPr>
        <a:xfrm>
          <a:off x="18656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54587</xdr:rowOff>
    </xdr:from>
    <xdr:to>
      <xdr:col>107</xdr:col>
      <xdr:colOff>101600</xdr:colOff>
      <xdr:row>38</xdr:row>
      <xdr:rowOff>156187</xdr:rowOff>
    </xdr:to>
    <xdr:sp macro="" textlink="">
      <xdr:nvSpPr>
        <xdr:cNvPr id="749" name="楕円 748"/>
        <xdr:cNvSpPr/>
      </xdr:nvSpPr>
      <xdr:spPr>
        <a:xfrm>
          <a:off x="20383500" y="65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1264</xdr:rowOff>
    </xdr:from>
    <xdr:ext cx="469744" cy="259045"/>
    <xdr:sp macro="" textlink="">
      <xdr:nvSpPr>
        <xdr:cNvPr id="750" name="テキスト ボックス 749"/>
        <xdr:cNvSpPr txBox="1"/>
      </xdr:nvSpPr>
      <xdr:spPr>
        <a:xfrm>
          <a:off x="20199428" y="63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88809</xdr:rowOff>
    </xdr:from>
    <xdr:to>
      <xdr:col>102</xdr:col>
      <xdr:colOff>165100</xdr:colOff>
      <xdr:row>39</xdr:row>
      <xdr:rowOff>18959</xdr:rowOff>
    </xdr:to>
    <xdr:sp macro="" textlink="">
      <xdr:nvSpPr>
        <xdr:cNvPr id="751" name="楕円 750"/>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10086</xdr:rowOff>
    </xdr:from>
    <xdr:ext cx="249299" cy="259045"/>
    <xdr:sp macro="" textlink="">
      <xdr:nvSpPr>
        <xdr:cNvPr id="752" name="テキスト ボックス 751"/>
        <xdr:cNvSpPr txBox="1"/>
      </xdr:nvSpPr>
      <xdr:spPr>
        <a:xfrm>
          <a:off x="19420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53" name="楕円 752"/>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54" name="テキスト ボックス 753"/>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92926</xdr:rowOff>
    </xdr:from>
    <xdr:to>
      <xdr:col>116</xdr:col>
      <xdr:colOff>63500</xdr:colOff>
      <xdr:row>59</xdr:row>
      <xdr:rowOff>15863</xdr:rowOff>
    </xdr:to>
    <xdr:cxnSp macro="">
      <xdr:nvCxnSpPr>
        <xdr:cNvPr id="783" name="直線コネクタ 782"/>
        <xdr:cNvCxnSpPr/>
      </xdr:nvCxnSpPr>
      <xdr:spPr>
        <a:xfrm>
          <a:off x="21323300" y="10037026"/>
          <a:ext cx="838200" cy="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61811</xdr:rowOff>
    </xdr:from>
    <xdr:to>
      <xdr:col>111</xdr:col>
      <xdr:colOff>177800</xdr:colOff>
      <xdr:row>58</xdr:row>
      <xdr:rowOff>92926</xdr:rowOff>
    </xdr:to>
    <xdr:cxnSp macro="">
      <xdr:nvCxnSpPr>
        <xdr:cNvPr id="786" name="直線コネクタ 785"/>
        <xdr:cNvCxnSpPr/>
      </xdr:nvCxnSpPr>
      <xdr:spPr>
        <a:xfrm>
          <a:off x="20434300" y="10005911"/>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57328</xdr:rowOff>
    </xdr:from>
    <xdr:to>
      <xdr:col>107</xdr:col>
      <xdr:colOff>50800</xdr:colOff>
      <xdr:row>58</xdr:row>
      <xdr:rowOff>61811</xdr:rowOff>
    </xdr:to>
    <xdr:cxnSp macro="">
      <xdr:nvCxnSpPr>
        <xdr:cNvPr id="789" name="直線コネクタ 788"/>
        <xdr:cNvCxnSpPr/>
      </xdr:nvCxnSpPr>
      <xdr:spPr>
        <a:xfrm>
          <a:off x="19545300" y="10001428"/>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57328</xdr:rowOff>
    </xdr:from>
    <xdr:to>
      <xdr:col>102</xdr:col>
      <xdr:colOff>114300</xdr:colOff>
      <xdr:row>58</xdr:row>
      <xdr:rowOff>62712</xdr:rowOff>
    </xdr:to>
    <xdr:cxnSp macro="">
      <xdr:nvCxnSpPr>
        <xdr:cNvPr id="792" name="直線コネクタ 791"/>
        <xdr:cNvCxnSpPr/>
      </xdr:nvCxnSpPr>
      <xdr:spPr>
        <a:xfrm flipV="1">
          <a:off x="18656300" y="10001428"/>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136513</xdr:rowOff>
    </xdr:from>
    <xdr:to>
      <xdr:col>116</xdr:col>
      <xdr:colOff>114300</xdr:colOff>
      <xdr:row>59</xdr:row>
      <xdr:rowOff>66663</xdr:rowOff>
    </xdr:to>
    <xdr:sp macro="" textlink="">
      <xdr:nvSpPr>
        <xdr:cNvPr id="802" name="楕円 801"/>
        <xdr:cNvSpPr/>
      </xdr:nvSpPr>
      <xdr:spPr>
        <a:xfrm>
          <a:off x="22110700" y="100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51440</xdr:rowOff>
    </xdr:from>
    <xdr:ext cx="469744" cy="259045"/>
    <xdr:sp macro="" textlink="">
      <xdr:nvSpPr>
        <xdr:cNvPr id="803" name="貸付金該当値テキスト"/>
        <xdr:cNvSpPr txBox="1"/>
      </xdr:nvSpPr>
      <xdr:spPr>
        <a:xfrm>
          <a:off x="22212300" y="999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42126</xdr:rowOff>
    </xdr:from>
    <xdr:to>
      <xdr:col>112</xdr:col>
      <xdr:colOff>38100</xdr:colOff>
      <xdr:row>58</xdr:row>
      <xdr:rowOff>143726</xdr:rowOff>
    </xdr:to>
    <xdr:sp macro="" textlink="">
      <xdr:nvSpPr>
        <xdr:cNvPr id="804" name="楕円 803"/>
        <xdr:cNvSpPr/>
      </xdr:nvSpPr>
      <xdr:spPr>
        <a:xfrm>
          <a:off x="21272500" y="99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160253</xdr:rowOff>
    </xdr:from>
    <xdr:ext cx="469744" cy="259045"/>
    <xdr:sp macro="" textlink="">
      <xdr:nvSpPr>
        <xdr:cNvPr id="805" name="テキスト ボックス 804"/>
        <xdr:cNvSpPr txBox="1"/>
      </xdr:nvSpPr>
      <xdr:spPr>
        <a:xfrm>
          <a:off x="21088428" y="976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11011</xdr:rowOff>
    </xdr:from>
    <xdr:to>
      <xdr:col>107</xdr:col>
      <xdr:colOff>101600</xdr:colOff>
      <xdr:row>58</xdr:row>
      <xdr:rowOff>112611</xdr:rowOff>
    </xdr:to>
    <xdr:sp macro="" textlink="">
      <xdr:nvSpPr>
        <xdr:cNvPr id="806" name="楕円 805"/>
        <xdr:cNvSpPr/>
      </xdr:nvSpPr>
      <xdr:spPr>
        <a:xfrm>
          <a:off x="20383500" y="99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129138</xdr:rowOff>
    </xdr:from>
    <xdr:ext cx="534377" cy="259045"/>
    <xdr:sp macro="" textlink="">
      <xdr:nvSpPr>
        <xdr:cNvPr id="807" name="テキスト ボックス 806"/>
        <xdr:cNvSpPr txBox="1"/>
      </xdr:nvSpPr>
      <xdr:spPr>
        <a:xfrm>
          <a:off x="20167111" y="97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6528</xdr:rowOff>
    </xdr:from>
    <xdr:to>
      <xdr:col>102</xdr:col>
      <xdr:colOff>165100</xdr:colOff>
      <xdr:row>58</xdr:row>
      <xdr:rowOff>108128</xdr:rowOff>
    </xdr:to>
    <xdr:sp macro="" textlink="">
      <xdr:nvSpPr>
        <xdr:cNvPr id="808" name="楕円 807"/>
        <xdr:cNvSpPr/>
      </xdr:nvSpPr>
      <xdr:spPr>
        <a:xfrm>
          <a:off x="194945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124655</xdr:rowOff>
    </xdr:from>
    <xdr:ext cx="534377" cy="259045"/>
    <xdr:sp macro="" textlink="">
      <xdr:nvSpPr>
        <xdr:cNvPr id="809" name="テキスト ボックス 808"/>
        <xdr:cNvSpPr txBox="1"/>
      </xdr:nvSpPr>
      <xdr:spPr>
        <a:xfrm>
          <a:off x="19278111" y="97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11912</xdr:rowOff>
    </xdr:from>
    <xdr:to>
      <xdr:col>98</xdr:col>
      <xdr:colOff>38100</xdr:colOff>
      <xdr:row>58</xdr:row>
      <xdr:rowOff>113512</xdr:rowOff>
    </xdr:to>
    <xdr:sp macro="" textlink="">
      <xdr:nvSpPr>
        <xdr:cNvPr id="810" name="楕円 809"/>
        <xdr:cNvSpPr/>
      </xdr:nvSpPr>
      <xdr:spPr>
        <a:xfrm>
          <a:off x="18605500" y="99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130039</xdr:rowOff>
    </xdr:from>
    <xdr:ext cx="534377" cy="259045"/>
    <xdr:sp macro="" textlink="">
      <xdr:nvSpPr>
        <xdr:cNvPr id="811" name="テキスト ボックス 810"/>
        <xdr:cNvSpPr txBox="1"/>
      </xdr:nvSpPr>
      <xdr:spPr>
        <a:xfrm>
          <a:off x="18389111" y="97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123168</xdr:rowOff>
    </xdr:from>
    <xdr:to>
      <xdr:col>116</xdr:col>
      <xdr:colOff>63500</xdr:colOff>
      <xdr:row>76</xdr:row>
      <xdr:rowOff>21568</xdr:rowOff>
    </xdr:to>
    <xdr:cxnSp macro="">
      <xdr:nvCxnSpPr>
        <xdr:cNvPr id="840" name="直線コネクタ 839"/>
        <xdr:cNvCxnSpPr/>
      </xdr:nvCxnSpPr>
      <xdr:spPr>
        <a:xfrm flipV="1">
          <a:off x="21323300" y="12981918"/>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14991</xdr:rowOff>
    </xdr:from>
    <xdr:to>
      <xdr:col>111</xdr:col>
      <xdr:colOff>177800</xdr:colOff>
      <xdr:row>76</xdr:row>
      <xdr:rowOff>21568</xdr:rowOff>
    </xdr:to>
    <xdr:cxnSp macro="">
      <xdr:nvCxnSpPr>
        <xdr:cNvPr id="843" name="直線コネクタ 842"/>
        <xdr:cNvCxnSpPr/>
      </xdr:nvCxnSpPr>
      <xdr:spPr>
        <a:xfrm>
          <a:off x="20434300" y="13045191"/>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14991</xdr:rowOff>
    </xdr:from>
    <xdr:to>
      <xdr:col>107</xdr:col>
      <xdr:colOff>50800</xdr:colOff>
      <xdr:row>76</xdr:row>
      <xdr:rowOff>33341</xdr:rowOff>
    </xdr:to>
    <xdr:cxnSp macro="">
      <xdr:nvCxnSpPr>
        <xdr:cNvPr id="846" name="直線コネクタ 845"/>
        <xdr:cNvCxnSpPr/>
      </xdr:nvCxnSpPr>
      <xdr:spPr>
        <a:xfrm flipV="1">
          <a:off x="19545300" y="13045191"/>
          <a:ext cx="889000" cy="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33341</xdr:rowOff>
    </xdr:from>
    <xdr:to>
      <xdr:col>102</xdr:col>
      <xdr:colOff>114300</xdr:colOff>
      <xdr:row>76</xdr:row>
      <xdr:rowOff>43611</xdr:rowOff>
    </xdr:to>
    <xdr:cxnSp macro="">
      <xdr:nvCxnSpPr>
        <xdr:cNvPr id="849" name="直線コネクタ 848"/>
        <xdr:cNvCxnSpPr/>
      </xdr:nvCxnSpPr>
      <xdr:spPr>
        <a:xfrm flipV="1">
          <a:off x="18656300" y="13063541"/>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72368</xdr:rowOff>
    </xdr:from>
    <xdr:to>
      <xdr:col>116</xdr:col>
      <xdr:colOff>114300</xdr:colOff>
      <xdr:row>76</xdr:row>
      <xdr:rowOff>2518</xdr:rowOff>
    </xdr:to>
    <xdr:sp macro="" textlink="">
      <xdr:nvSpPr>
        <xdr:cNvPr id="859" name="楕円 858"/>
        <xdr:cNvSpPr/>
      </xdr:nvSpPr>
      <xdr:spPr>
        <a:xfrm>
          <a:off x="22110700" y="129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95245</xdr:rowOff>
    </xdr:from>
    <xdr:ext cx="599010" cy="259045"/>
    <xdr:sp macro="" textlink="">
      <xdr:nvSpPr>
        <xdr:cNvPr id="860" name="繰出金該当値テキスト"/>
        <xdr:cNvSpPr txBox="1"/>
      </xdr:nvSpPr>
      <xdr:spPr>
        <a:xfrm>
          <a:off x="22212300" y="1278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142217</xdr:rowOff>
    </xdr:from>
    <xdr:to>
      <xdr:col>112</xdr:col>
      <xdr:colOff>38100</xdr:colOff>
      <xdr:row>76</xdr:row>
      <xdr:rowOff>72368</xdr:rowOff>
    </xdr:to>
    <xdr:sp macro="" textlink="">
      <xdr:nvSpPr>
        <xdr:cNvPr id="861" name="楕円 860"/>
        <xdr:cNvSpPr/>
      </xdr:nvSpPr>
      <xdr:spPr>
        <a:xfrm>
          <a:off x="21272500" y="13000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88894</xdr:rowOff>
    </xdr:from>
    <xdr:ext cx="599010" cy="259045"/>
    <xdr:sp macro="" textlink="">
      <xdr:nvSpPr>
        <xdr:cNvPr id="862" name="テキスト ボックス 861"/>
        <xdr:cNvSpPr txBox="1"/>
      </xdr:nvSpPr>
      <xdr:spPr>
        <a:xfrm>
          <a:off x="21023795" y="1277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135641</xdr:rowOff>
    </xdr:from>
    <xdr:to>
      <xdr:col>107</xdr:col>
      <xdr:colOff>101600</xdr:colOff>
      <xdr:row>76</xdr:row>
      <xdr:rowOff>65791</xdr:rowOff>
    </xdr:to>
    <xdr:sp macro="" textlink="">
      <xdr:nvSpPr>
        <xdr:cNvPr id="863" name="楕円 862"/>
        <xdr:cNvSpPr/>
      </xdr:nvSpPr>
      <xdr:spPr>
        <a:xfrm>
          <a:off x="20383500" y="129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82318</xdr:rowOff>
    </xdr:from>
    <xdr:ext cx="599010" cy="259045"/>
    <xdr:sp macro="" textlink="">
      <xdr:nvSpPr>
        <xdr:cNvPr id="864" name="テキスト ボックス 863"/>
        <xdr:cNvSpPr txBox="1"/>
      </xdr:nvSpPr>
      <xdr:spPr>
        <a:xfrm>
          <a:off x="20134795" y="1276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153991</xdr:rowOff>
    </xdr:from>
    <xdr:to>
      <xdr:col>102</xdr:col>
      <xdr:colOff>165100</xdr:colOff>
      <xdr:row>76</xdr:row>
      <xdr:rowOff>84141</xdr:rowOff>
    </xdr:to>
    <xdr:sp macro="" textlink="">
      <xdr:nvSpPr>
        <xdr:cNvPr id="865" name="楕円 864"/>
        <xdr:cNvSpPr/>
      </xdr:nvSpPr>
      <xdr:spPr>
        <a:xfrm>
          <a:off x="19494500" y="130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100667</xdr:rowOff>
    </xdr:from>
    <xdr:ext cx="599010" cy="259045"/>
    <xdr:sp macro="" textlink="">
      <xdr:nvSpPr>
        <xdr:cNvPr id="866" name="テキスト ボックス 865"/>
        <xdr:cNvSpPr txBox="1"/>
      </xdr:nvSpPr>
      <xdr:spPr>
        <a:xfrm>
          <a:off x="19245795" y="1278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164261</xdr:rowOff>
    </xdr:from>
    <xdr:to>
      <xdr:col>98</xdr:col>
      <xdr:colOff>38100</xdr:colOff>
      <xdr:row>76</xdr:row>
      <xdr:rowOff>94411</xdr:rowOff>
    </xdr:to>
    <xdr:sp macro="" textlink="">
      <xdr:nvSpPr>
        <xdr:cNvPr id="867" name="楕円 866"/>
        <xdr:cNvSpPr/>
      </xdr:nvSpPr>
      <xdr:spPr>
        <a:xfrm>
          <a:off x="18605500" y="130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110939</xdr:rowOff>
    </xdr:from>
    <xdr:ext cx="599010" cy="259045"/>
    <xdr:sp macro="" textlink="">
      <xdr:nvSpPr>
        <xdr:cNvPr id="868" name="テキスト ボックス 867"/>
        <xdr:cNvSpPr txBox="1"/>
      </xdr:nvSpPr>
      <xdr:spPr>
        <a:xfrm>
          <a:off x="18356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人口が少なく分母が小さいために、全国平均・県平均と比べて一人当たりのコストは高めに推移している。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見比べると、繰出金・扶助費などが比較的上位に位置している。繰出金については下水道会計の長寿命化事業や簡易水道会計における統合事業、煙突解体工事を実施した診療所特別会計、システムの更新が行われた後期医療特別会計等への繰出金が増えている。また、扶助費については障害者自立支援給付費や出産祝金の増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下位に位置するものとしては、積立金・補助費等・普通建設事業費などがあげられる。積立金については普通交付税の減に伴い、取崩しが進んだためである。補助費等については、畜産・酪農収益力強化整備等特別対策事業補助金や一部事務組合への負担金が増加しているものの、類似団体平均よりは低コストとなっている。普通建設改良費についても同じく、水槽付きポンプ自動車の購入や学校の屋根改修工事等によりコストは増加してしているものの、類似団体との比較では低コスト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行財政改革を進めている中で、４人の職員増による人件費のコスト上昇が最大の懸念材料であり、今後は未策定の定員管理計画を早急に整備し、更に事務事業の効率化を図って人件費の節減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2,580
150.77
2,957,767
2,796,822
151,788
1,861,768
2,557,569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146082</xdr:rowOff>
    </xdr:from>
    <xdr:to>
      <xdr:col>24</xdr:col>
      <xdr:colOff>63500</xdr:colOff>
      <xdr:row>37</xdr:row>
      <xdr:rowOff>19171</xdr:rowOff>
    </xdr:to>
    <xdr:cxnSp macro="">
      <xdr:nvCxnSpPr>
        <xdr:cNvPr id="60" name="直線コネクタ 59"/>
        <xdr:cNvCxnSpPr/>
      </xdr:nvCxnSpPr>
      <xdr:spPr>
        <a:xfrm flipV="1">
          <a:off x="3797300" y="6318282"/>
          <a:ext cx="8382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161017</xdr:rowOff>
    </xdr:from>
    <xdr:to>
      <xdr:col>19</xdr:col>
      <xdr:colOff>177800</xdr:colOff>
      <xdr:row>37</xdr:row>
      <xdr:rowOff>19171</xdr:rowOff>
    </xdr:to>
    <xdr:cxnSp macro="">
      <xdr:nvCxnSpPr>
        <xdr:cNvPr id="63" name="直線コネクタ 62"/>
        <xdr:cNvCxnSpPr/>
      </xdr:nvCxnSpPr>
      <xdr:spPr>
        <a:xfrm>
          <a:off x="2908300" y="6333217"/>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161017</xdr:rowOff>
    </xdr:from>
    <xdr:to>
      <xdr:col>15</xdr:col>
      <xdr:colOff>50800</xdr:colOff>
      <xdr:row>37</xdr:row>
      <xdr:rowOff>407</xdr:rowOff>
    </xdr:to>
    <xdr:cxnSp macro="">
      <xdr:nvCxnSpPr>
        <xdr:cNvPr id="66" name="直線コネクタ 65"/>
        <xdr:cNvCxnSpPr/>
      </xdr:nvCxnSpPr>
      <xdr:spPr>
        <a:xfrm flipV="1">
          <a:off x="2019300" y="633321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159322</xdr:rowOff>
    </xdr:from>
    <xdr:to>
      <xdr:col>10</xdr:col>
      <xdr:colOff>114300</xdr:colOff>
      <xdr:row>37</xdr:row>
      <xdr:rowOff>407</xdr:rowOff>
    </xdr:to>
    <xdr:cxnSp macro="">
      <xdr:nvCxnSpPr>
        <xdr:cNvPr id="69" name="直線コネクタ 68"/>
        <xdr:cNvCxnSpPr/>
      </xdr:nvCxnSpPr>
      <xdr:spPr>
        <a:xfrm>
          <a:off x="1130300" y="6331522"/>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95282</xdr:rowOff>
    </xdr:from>
    <xdr:to>
      <xdr:col>24</xdr:col>
      <xdr:colOff>114300</xdr:colOff>
      <xdr:row>37</xdr:row>
      <xdr:rowOff>25432</xdr:rowOff>
    </xdr:to>
    <xdr:sp macro="" textlink="">
      <xdr:nvSpPr>
        <xdr:cNvPr id="79" name="楕円 78"/>
        <xdr:cNvSpPr/>
      </xdr:nvSpPr>
      <xdr:spPr>
        <a:xfrm>
          <a:off x="4584700" y="62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118159</xdr:rowOff>
    </xdr:from>
    <xdr:ext cx="534377" cy="259045"/>
    <xdr:sp macro="" textlink="">
      <xdr:nvSpPr>
        <xdr:cNvPr id="80" name="議会費該当値テキスト"/>
        <xdr:cNvSpPr txBox="1"/>
      </xdr:nvSpPr>
      <xdr:spPr>
        <a:xfrm>
          <a:off x="4686300" y="611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139821</xdr:rowOff>
    </xdr:from>
    <xdr:to>
      <xdr:col>20</xdr:col>
      <xdr:colOff>38100</xdr:colOff>
      <xdr:row>37</xdr:row>
      <xdr:rowOff>69971</xdr:rowOff>
    </xdr:to>
    <xdr:sp macro="" textlink="">
      <xdr:nvSpPr>
        <xdr:cNvPr id="81" name="楕円 80"/>
        <xdr:cNvSpPr/>
      </xdr:nvSpPr>
      <xdr:spPr>
        <a:xfrm>
          <a:off x="3746500" y="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86498</xdr:rowOff>
    </xdr:from>
    <xdr:ext cx="534377" cy="259045"/>
    <xdr:sp macro="" textlink="">
      <xdr:nvSpPr>
        <xdr:cNvPr id="82" name="テキスト ボックス 81"/>
        <xdr:cNvSpPr txBox="1"/>
      </xdr:nvSpPr>
      <xdr:spPr>
        <a:xfrm>
          <a:off x="3530111" y="60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110217</xdr:rowOff>
    </xdr:from>
    <xdr:to>
      <xdr:col>15</xdr:col>
      <xdr:colOff>101600</xdr:colOff>
      <xdr:row>37</xdr:row>
      <xdr:rowOff>40367</xdr:rowOff>
    </xdr:to>
    <xdr:sp macro="" textlink="">
      <xdr:nvSpPr>
        <xdr:cNvPr id="83" name="楕円 82"/>
        <xdr:cNvSpPr/>
      </xdr:nvSpPr>
      <xdr:spPr>
        <a:xfrm>
          <a:off x="2857500" y="62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56894</xdr:rowOff>
    </xdr:from>
    <xdr:ext cx="534377" cy="259045"/>
    <xdr:sp macro="" textlink="">
      <xdr:nvSpPr>
        <xdr:cNvPr id="84" name="テキスト ボックス 83"/>
        <xdr:cNvSpPr txBox="1"/>
      </xdr:nvSpPr>
      <xdr:spPr>
        <a:xfrm>
          <a:off x="2641111" y="60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121057</xdr:rowOff>
    </xdr:from>
    <xdr:to>
      <xdr:col>10</xdr:col>
      <xdr:colOff>165100</xdr:colOff>
      <xdr:row>37</xdr:row>
      <xdr:rowOff>51207</xdr:rowOff>
    </xdr:to>
    <xdr:sp macro="" textlink="">
      <xdr:nvSpPr>
        <xdr:cNvPr id="85" name="楕円 84"/>
        <xdr:cNvSpPr/>
      </xdr:nvSpPr>
      <xdr:spPr>
        <a:xfrm>
          <a:off x="19685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67734</xdr:rowOff>
    </xdr:from>
    <xdr:ext cx="534377" cy="259045"/>
    <xdr:sp macro="" textlink="">
      <xdr:nvSpPr>
        <xdr:cNvPr id="86" name="テキスト ボックス 85"/>
        <xdr:cNvSpPr txBox="1"/>
      </xdr:nvSpPr>
      <xdr:spPr>
        <a:xfrm>
          <a:off x="1752111" y="60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108522</xdr:rowOff>
    </xdr:from>
    <xdr:to>
      <xdr:col>6</xdr:col>
      <xdr:colOff>38100</xdr:colOff>
      <xdr:row>37</xdr:row>
      <xdr:rowOff>38672</xdr:rowOff>
    </xdr:to>
    <xdr:sp macro="" textlink="">
      <xdr:nvSpPr>
        <xdr:cNvPr id="87" name="楕円 86"/>
        <xdr:cNvSpPr/>
      </xdr:nvSpPr>
      <xdr:spPr>
        <a:xfrm>
          <a:off x="1079500" y="62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55199</xdr:rowOff>
    </xdr:from>
    <xdr:ext cx="534377" cy="259045"/>
    <xdr:sp macro="" textlink="">
      <xdr:nvSpPr>
        <xdr:cNvPr id="88" name="テキスト ボックス 87"/>
        <xdr:cNvSpPr txBox="1"/>
      </xdr:nvSpPr>
      <xdr:spPr>
        <a:xfrm>
          <a:off x="863111" y="60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40285</xdr:rowOff>
    </xdr:from>
    <xdr:to>
      <xdr:col>24</xdr:col>
      <xdr:colOff>63500</xdr:colOff>
      <xdr:row>58</xdr:row>
      <xdr:rowOff>49497</xdr:rowOff>
    </xdr:to>
    <xdr:cxnSp macro="">
      <xdr:nvCxnSpPr>
        <xdr:cNvPr id="115" name="直線コネクタ 114"/>
        <xdr:cNvCxnSpPr/>
      </xdr:nvCxnSpPr>
      <xdr:spPr>
        <a:xfrm>
          <a:off x="3797300" y="9984385"/>
          <a:ext cx="8382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164902</xdr:rowOff>
    </xdr:from>
    <xdr:to>
      <xdr:col>19</xdr:col>
      <xdr:colOff>177800</xdr:colOff>
      <xdr:row>58</xdr:row>
      <xdr:rowOff>40285</xdr:rowOff>
    </xdr:to>
    <xdr:cxnSp macro="">
      <xdr:nvCxnSpPr>
        <xdr:cNvPr id="118" name="直線コネクタ 117"/>
        <xdr:cNvCxnSpPr/>
      </xdr:nvCxnSpPr>
      <xdr:spPr>
        <a:xfrm>
          <a:off x="2908300" y="9937552"/>
          <a:ext cx="88900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164902</xdr:rowOff>
    </xdr:from>
    <xdr:to>
      <xdr:col>15</xdr:col>
      <xdr:colOff>50800</xdr:colOff>
      <xdr:row>58</xdr:row>
      <xdr:rowOff>46884</xdr:rowOff>
    </xdr:to>
    <xdr:cxnSp macro="">
      <xdr:nvCxnSpPr>
        <xdr:cNvPr id="121" name="直線コネクタ 120"/>
        <xdr:cNvCxnSpPr/>
      </xdr:nvCxnSpPr>
      <xdr:spPr>
        <a:xfrm flipV="1">
          <a:off x="2019300" y="9937552"/>
          <a:ext cx="889000" cy="5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32483</xdr:rowOff>
    </xdr:from>
    <xdr:to>
      <xdr:col>10</xdr:col>
      <xdr:colOff>114300</xdr:colOff>
      <xdr:row>58</xdr:row>
      <xdr:rowOff>46884</xdr:rowOff>
    </xdr:to>
    <xdr:cxnSp macro="">
      <xdr:nvCxnSpPr>
        <xdr:cNvPr id="124" name="直線コネクタ 123"/>
        <xdr:cNvCxnSpPr/>
      </xdr:nvCxnSpPr>
      <xdr:spPr>
        <a:xfrm>
          <a:off x="1130300" y="9976583"/>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170147</xdr:rowOff>
    </xdr:from>
    <xdr:to>
      <xdr:col>24</xdr:col>
      <xdr:colOff>114300</xdr:colOff>
      <xdr:row>58</xdr:row>
      <xdr:rowOff>100297</xdr:rowOff>
    </xdr:to>
    <xdr:sp macro="" textlink="">
      <xdr:nvSpPr>
        <xdr:cNvPr id="134" name="楕円 133"/>
        <xdr:cNvSpPr/>
      </xdr:nvSpPr>
      <xdr:spPr>
        <a:xfrm>
          <a:off x="4584700" y="9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160935</xdr:rowOff>
    </xdr:from>
    <xdr:to>
      <xdr:col>20</xdr:col>
      <xdr:colOff>38100</xdr:colOff>
      <xdr:row>58</xdr:row>
      <xdr:rowOff>91085</xdr:rowOff>
    </xdr:to>
    <xdr:sp macro="" textlink="">
      <xdr:nvSpPr>
        <xdr:cNvPr id="136" name="楕円 135"/>
        <xdr:cNvSpPr/>
      </xdr:nvSpPr>
      <xdr:spPr>
        <a:xfrm>
          <a:off x="3746500" y="99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82212</xdr:rowOff>
    </xdr:from>
    <xdr:ext cx="599010" cy="259045"/>
    <xdr:sp macro="" textlink="">
      <xdr:nvSpPr>
        <xdr:cNvPr id="137" name="テキスト ボックス 136"/>
        <xdr:cNvSpPr txBox="1"/>
      </xdr:nvSpPr>
      <xdr:spPr>
        <a:xfrm>
          <a:off x="3497795" y="1002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114102</xdr:rowOff>
    </xdr:from>
    <xdr:to>
      <xdr:col>15</xdr:col>
      <xdr:colOff>101600</xdr:colOff>
      <xdr:row>58</xdr:row>
      <xdr:rowOff>44252</xdr:rowOff>
    </xdr:to>
    <xdr:sp macro="" textlink="">
      <xdr:nvSpPr>
        <xdr:cNvPr id="138" name="楕円 137"/>
        <xdr:cNvSpPr/>
      </xdr:nvSpPr>
      <xdr:spPr>
        <a:xfrm>
          <a:off x="2857500" y="98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60779</xdr:rowOff>
    </xdr:from>
    <xdr:ext cx="599010" cy="259045"/>
    <xdr:sp macro="" textlink="">
      <xdr:nvSpPr>
        <xdr:cNvPr id="139" name="テキスト ボックス 138"/>
        <xdr:cNvSpPr txBox="1"/>
      </xdr:nvSpPr>
      <xdr:spPr>
        <a:xfrm>
          <a:off x="2608795" y="966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167534</xdr:rowOff>
    </xdr:from>
    <xdr:to>
      <xdr:col>10</xdr:col>
      <xdr:colOff>165100</xdr:colOff>
      <xdr:row>58</xdr:row>
      <xdr:rowOff>97684</xdr:rowOff>
    </xdr:to>
    <xdr:sp macro="" textlink="">
      <xdr:nvSpPr>
        <xdr:cNvPr id="140" name="楕円 139"/>
        <xdr:cNvSpPr/>
      </xdr:nvSpPr>
      <xdr:spPr>
        <a:xfrm>
          <a:off x="1968500" y="99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88811</xdr:rowOff>
    </xdr:from>
    <xdr:ext cx="599010" cy="259045"/>
    <xdr:sp macro="" textlink="">
      <xdr:nvSpPr>
        <xdr:cNvPr id="141" name="テキスト ボックス 140"/>
        <xdr:cNvSpPr txBox="1"/>
      </xdr:nvSpPr>
      <xdr:spPr>
        <a:xfrm>
          <a:off x="1719795" y="1003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153133</xdr:rowOff>
    </xdr:from>
    <xdr:to>
      <xdr:col>6</xdr:col>
      <xdr:colOff>38100</xdr:colOff>
      <xdr:row>58</xdr:row>
      <xdr:rowOff>83283</xdr:rowOff>
    </xdr:to>
    <xdr:sp macro="" textlink="">
      <xdr:nvSpPr>
        <xdr:cNvPr id="142" name="楕円 141"/>
        <xdr:cNvSpPr/>
      </xdr:nvSpPr>
      <xdr:spPr>
        <a:xfrm>
          <a:off x="1079500" y="99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74410</xdr:rowOff>
    </xdr:from>
    <xdr:ext cx="599010" cy="259045"/>
    <xdr:sp macro="" textlink="">
      <xdr:nvSpPr>
        <xdr:cNvPr id="143" name="テキスト ボックス 142"/>
        <xdr:cNvSpPr txBox="1"/>
      </xdr:nvSpPr>
      <xdr:spPr>
        <a:xfrm>
          <a:off x="830795" y="1001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167091</xdr:rowOff>
    </xdr:from>
    <xdr:to>
      <xdr:col>24</xdr:col>
      <xdr:colOff>63500</xdr:colOff>
      <xdr:row>75</xdr:row>
      <xdr:rowOff>171039</xdr:rowOff>
    </xdr:to>
    <xdr:cxnSp macro="">
      <xdr:nvCxnSpPr>
        <xdr:cNvPr id="170" name="直線コネクタ 169"/>
        <xdr:cNvCxnSpPr/>
      </xdr:nvCxnSpPr>
      <xdr:spPr>
        <a:xfrm>
          <a:off x="3797300" y="13025841"/>
          <a:ext cx="8382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167091</xdr:rowOff>
    </xdr:from>
    <xdr:to>
      <xdr:col>19</xdr:col>
      <xdr:colOff>177800</xdr:colOff>
      <xdr:row>76</xdr:row>
      <xdr:rowOff>29384</xdr:rowOff>
    </xdr:to>
    <xdr:cxnSp macro="">
      <xdr:nvCxnSpPr>
        <xdr:cNvPr id="173" name="直線コネクタ 172"/>
        <xdr:cNvCxnSpPr/>
      </xdr:nvCxnSpPr>
      <xdr:spPr>
        <a:xfrm flipV="1">
          <a:off x="2908300" y="13025841"/>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25105</xdr:rowOff>
    </xdr:from>
    <xdr:to>
      <xdr:col>15</xdr:col>
      <xdr:colOff>50800</xdr:colOff>
      <xdr:row>76</xdr:row>
      <xdr:rowOff>29384</xdr:rowOff>
    </xdr:to>
    <xdr:cxnSp macro="">
      <xdr:nvCxnSpPr>
        <xdr:cNvPr id="176" name="直線コネクタ 175"/>
        <xdr:cNvCxnSpPr/>
      </xdr:nvCxnSpPr>
      <xdr:spPr>
        <a:xfrm>
          <a:off x="2019300" y="1305530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25105</xdr:rowOff>
    </xdr:from>
    <xdr:to>
      <xdr:col>10</xdr:col>
      <xdr:colOff>114300</xdr:colOff>
      <xdr:row>76</xdr:row>
      <xdr:rowOff>68918</xdr:rowOff>
    </xdr:to>
    <xdr:cxnSp macro="">
      <xdr:nvCxnSpPr>
        <xdr:cNvPr id="179" name="直線コネクタ 178"/>
        <xdr:cNvCxnSpPr/>
      </xdr:nvCxnSpPr>
      <xdr:spPr>
        <a:xfrm flipV="1">
          <a:off x="1130300" y="13055305"/>
          <a:ext cx="889000" cy="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120238</xdr:rowOff>
    </xdr:from>
    <xdr:to>
      <xdr:col>24</xdr:col>
      <xdr:colOff>114300</xdr:colOff>
      <xdr:row>76</xdr:row>
      <xdr:rowOff>50388</xdr:rowOff>
    </xdr:to>
    <xdr:sp macro="" textlink="">
      <xdr:nvSpPr>
        <xdr:cNvPr id="189" name="楕円 188"/>
        <xdr:cNvSpPr/>
      </xdr:nvSpPr>
      <xdr:spPr>
        <a:xfrm>
          <a:off x="4584700" y="129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98665</xdr:rowOff>
    </xdr:from>
    <xdr:ext cx="599010" cy="259045"/>
    <xdr:sp macro="" textlink="">
      <xdr:nvSpPr>
        <xdr:cNvPr id="190" name="民生費該当値テキスト"/>
        <xdr:cNvSpPr txBox="1"/>
      </xdr:nvSpPr>
      <xdr:spPr>
        <a:xfrm>
          <a:off x="4686300" y="129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116291</xdr:rowOff>
    </xdr:from>
    <xdr:to>
      <xdr:col>20</xdr:col>
      <xdr:colOff>38100</xdr:colOff>
      <xdr:row>76</xdr:row>
      <xdr:rowOff>46441</xdr:rowOff>
    </xdr:to>
    <xdr:sp macro="" textlink="">
      <xdr:nvSpPr>
        <xdr:cNvPr id="191" name="楕円 190"/>
        <xdr:cNvSpPr/>
      </xdr:nvSpPr>
      <xdr:spPr>
        <a:xfrm>
          <a:off x="3746500" y="129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37568</xdr:rowOff>
    </xdr:from>
    <xdr:ext cx="599010" cy="259045"/>
    <xdr:sp macro="" textlink="">
      <xdr:nvSpPr>
        <xdr:cNvPr id="192" name="テキスト ボックス 191"/>
        <xdr:cNvSpPr txBox="1"/>
      </xdr:nvSpPr>
      <xdr:spPr>
        <a:xfrm>
          <a:off x="3497795" y="1306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150034</xdr:rowOff>
    </xdr:from>
    <xdr:to>
      <xdr:col>15</xdr:col>
      <xdr:colOff>101600</xdr:colOff>
      <xdr:row>76</xdr:row>
      <xdr:rowOff>80184</xdr:rowOff>
    </xdr:to>
    <xdr:sp macro="" textlink="">
      <xdr:nvSpPr>
        <xdr:cNvPr id="193" name="楕円 192"/>
        <xdr:cNvSpPr/>
      </xdr:nvSpPr>
      <xdr:spPr>
        <a:xfrm>
          <a:off x="2857500" y="130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71311</xdr:rowOff>
    </xdr:from>
    <xdr:ext cx="599010" cy="259045"/>
    <xdr:sp macro="" textlink="">
      <xdr:nvSpPr>
        <xdr:cNvPr id="194" name="テキスト ボックス 193"/>
        <xdr:cNvSpPr txBox="1"/>
      </xdr:nvSpPr>
      <xdr:spPr>
        <a:xfrm>
          <a:off x="2608795" y="1310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145755</xdr:rowOff>
    </xdr:from>
    <xdr:to>
      <xdr:col>10</xdr:col>
      <xdr:colOff>165100</xdr:colOff>
      <xdr:row>76</xdr:row>
      <xdr:rowOff>75905</xdr:rowOff>
    </xdr:to>
    <xdr:sp macro="" textlink="">
      <xdr:nvSpPr>
        <xdr:cNvPr id="195" name="楕円 194"/>
        <xdr:cNvSpPr/>
      </xdr:nvSpPr>
      <xdr:spPr>
        <a:xfrm>
          <a:off x="1968500" y="130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67032</xdr:rowOff>
    </xdr:from>
    <xdr:ext cx="599010" cy="259045"/>
    <xdr:sp macro="" textlink="">
      <xdr:nvSpPr>
        <xdr:cNvPr id="196" name="テキスト ボックス 195"/>
        <xdr:cNvSpPr txBox="1"/>
      </xdr:nvSpPr>
      <xdr:spPr>
        <a:xfrm>
          <a:off x="1719795" y="1309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18118</xdr:rowOff>
    </xdr:from>
    <xdr:to>
      <xdr:col>6</xdr:col>
      <xdr:colOff>38100</xdr:colOff>
      <xdr:row>76</xdr:row>
      <xdr:rowOff>119718</xdr:rowOff>
    </xdr:to>
    <xdr:sp macro="" textlink="">
      <xdr:nvSpPr>
        <xdr:cNvPr id="197" name="楕円 196"/>
        <xdr:cNvSpPr/>
      </xdr:nvSpPr>
      <xdr:spPr>
        <a:xfrm>
          <a:off x="1079500" y="1304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110845</xdr:rowOff>
    </xdr:from>
    <xdr:ext cx="599010" cy="259045"/>
    <xdr:sp macro="" textlink="">
      <xdr:nvSpPr>
        <xdr:cNvPr id="198" name="テキスト ボックス 197"/>
        <xdr:cNvSpPr txBox="1"/>
      </xdr:nvSpPr>
      <xdr:spPr>
        <a:xfrm>
          <a:off x="830795" y="1314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68701</xdr:rowOff>
    </xdr:from>
    <xdr:to>
      <xdr:col>24</xdr:col>
      <xdr:colOff>63500</xdr:colOff>
      <xdr:row>98</xdr:row>
      <xdr:rowOff>149602</xdr:rowOff>
    </xdr:to>
    <xdr:cxnSp macro="">
      <xdr:nvCxnSpPr>
        <xdr:cNvPr id="227" name="直線コネクタ 226"/>
        <xdr:cNvCxnSpPr/>
      </xdr:nvCxnSpPr>
      <xdr:spPr>
        <a:xfrm flipV="1">
          <a:off x="3797300" y="16870801"/>
          <a:ext cx="838200" cy="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128586</xdr:rowOff>
    </xdr:from>
    <xdr:to>
      <xdr:col>19</xdr:col>
      <xdr:colOff>177800</xdr:colOff>
      <xdr:row>98</xdr:row>
      <xdr:rowOff>149602</xdr:rowOff>
    </xdr:to>
    <xdr:cxnSp macro="">
      <xdr:nvCxnSpPr>
        <xdr:cNvPr id="230" name="直線コネクタ 229"/>
        <xdr:cNvCxnSpPr/>
      </xdr:nvCxnSpPr>
      <xdr:spPr>
        <a:xfrm>
          <a:off x="2908300" y="16930686"/>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127397</xdr:rowOff>
    </xdr:from>
    <xdr:to>
      <xdr:col>15</xdr:col>
      <xdr:colOff>50800</xdr:colOff>
      <xdr:row>98</xdr:row>
      <xdr:rowOff>128586</xdr:rowOff>
    </xdr:to>
    <xdr:cxnSp macro="">
      <xdr:nvCxnSpPr>
        <xdr:cNvPr id="233" name="直線コネクタ 232"/>
        <xdr:cNvCxnSpPr/>
      </xdr:nvCxnSpPr>
      <xdr:spPr>
        <a:xfrm>
          <a:off x="2019300" y="1692949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127397</xdr:rowOff>
    </xdr:from>
    <xdr:to>
      <xdr:col>10</xdr:col>
      <xdr:colOff>114300</xdr:colOff>
      <xdr:row>98</xdr:row>
      <xdr:rowOff>130355</xdr:rowOff>
    </xdr:to>
    <xdr:cxnSp macro="">
      <xdr:nvCxnSpPr>
        <xdr:cNvPr id="236" name="直線コネクタ 235"/>
        <xdr:cNvCxnSpPr/>
      </xdr:nvCxnSpPr>
      <xdr:spPr>
        <a:xfrm flipV="1">
          <a:off x="1130300" y="16929497"/>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17901</xdr:rowOff>
    </xdr:from>
    <xdr:to>
      <xdr:col>24</xdr:col>
      <xdr:colOff>114300</xdr:colOff>
      <xdr:row>98</xdr:row>
      <xdr:rowOff>119501</xdr:rowOff>
    </xdr:to>
    <xdr:sp macro="" textlink="">
      <xdr:nvSpPr>
        <xdr:cNvPr id="246" name="楕円 245"/>
        <xdr:cNvSpPr/>
      </xdr:nvSpPr>
      <xdr:spPr>
        <a:xfrm>
          <a:off x="4584700" y="168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104278</xdr:rowOff>
    </xdr:from>
    <xdr:ext cx="534377" cy="259045"/>
    <xdr:sp macro="" textlink="">
      <xdr:nvSpPr>
        <xdr:cNvPr id="247" name="衛生費該当値テキスト"/>
        <xdr:cNvSpPr txBox="1"/>
      </xdr:nvSpPr>
      <xdr:spPr>
        <a:xfrm>
          <a:off x="4686300" y="167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98802</xdr:rowOff>
    </xdr:from>
    <xdr:to>
      <xdr:col>20</xdr:col>
      <xdr:colOff>38100</xdr:colOff>
      <xdr:row>99</xdr:row>
      <xdr:rowOff>28952</xdr:rowOff>
    </xdr:to>
    <xdr:sp macro="" textlink="">
      <xdr:nvSpPr>
        <xdr:cNvPr id="248" name="楕円 247"/>
        <xdr:cNvSpPr/>
      </xdr:nvSpPr>
      <xdr:spPr>
        <a:xfrm>
          <a:off x="3746500" y="169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20079</xdr:rowOff>
    </xdr:from>
    <xdr:ext cx="534377" cy="259045"/>
    <xdr:sp macro="" textlink="">
      <xdr:nvSpPr>
        <xdr:cNvPr id="249" name="テキスト ボックス 248"/>
        <xdr:cNvSpPr txBox="1"/>
      </xdr:nvSpPr>
      <xdr:spPr>
        <a:xfrm>
          <a:off x="3530111" y="169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77786</xdr:rowOff>
    </xdr:from>
    <xdr:to>
      <xdr:col>15</xdr:col>
      <xdr:colOff>101600</xdr:colOff>
      <xdr:row>99</xdr:row>
      <xdr:rowOff>7936</xdr:rowOff>
    </xdr:to>
    <xdr:sp macro="" textlink="">
      <xdr:nvSpPr>
        <xdr:cNvPr id="250" name="楕円 249"/>
        <xdr:cNvSpPr/>
      </xdr:nvSpPr>
      <xdr:spPr>
        <a:xfrm>
          <a:off x="2857500" y="16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170513</xdr:rowOff>
    </xdr:from>
    <xdr:ext cx="534377" cy="259045"/>
    <xdr:sp macro="" textlink="">
      <xdr:nvSpPr>
        <xdr:cNvPr id="251" name="テキスト ボックス 250"/>
        <xdr:cNvSpPr txBox="1"/>
      </xdr:nvSpPr>
      <xdr:spPr>
        <a:xfrm>
          <a:off x="2641111" y="169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76597</xdr:rowOff>
    </xdr:from>
    <xdr:to>
      <xdr:col>10</xdr:col>
      <xdr:colOff>165100</xdr:colOff>
      <xdr:row>99</xdr:row>
      <xdr:rowOff>6747</xdr:rowOff>
    </xdr:to>
    <xdr:sp macro="" textlink="">
      <xdr:nvSpPr>
        <xdr:cNvPr id="252" name="楕円 251"/>
        <xdr:cNvSpPr/>
      </xdr:nvSpPr>
      <xdr:spPr>
        <a:xfrm>
          <a:off x="1968500" y="168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169324</xdr:rowOff>
    </xdr:from>
    <xdr:ext cx="534377" cy="259045"/>
    <xdr:sp macro="" textlink="">
      <xdr:nvSpPr>
        <xdr:cNvPr id="253" name="テキスト ボックス 252"/>
        <xdr:cNvSpPr txBox="1"/>
      </xdr:nvSpPr>
      <xdr:spPr>
        <a:xfrm>
          <a:off x="1752111" y="169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79555</xdr:rowOff>
    </xdr:from>
    <xdr:to>
      <xdr:col>6</xdr:col>
      <xdr:colOff>38100</xdr:colOff>
      <xdr:row>99</xdr:row>
      <xdr:rowOff>9705</xdr:rowOff>
    </xdr:to>
    <xdr:sp macro="" textlink="">
      <xdr:nvSpPr>
        <xdr:cNvPr id="254" name="楕円 253"/>
        <xdr:cNvSpPr/>
      </xdr:nvSpPr>
      <xdr:spPr>
        <a:xfrm>
          <a:off x="1079500" y="168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832</xdr:rowOff>
    </xdr:from>
    <xdr:ext cx="534377" cy="259045"/>
    <xdr:sp macro="" textlink="">
      <xdr:nvSpPr>
        <xdr:cNvPr id="255" name="テキスト ボックス 254"/>
        <xdr:cNvSpPr txBox="1"/>
      </xdr:nvSpPr>
      <xdr:spPr>
        <a:xfrm>
          <a:off x="863111" y="16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76413</xdr:rowOff>
    </xdr:from>
    <xdr:to>
      <xdr:col>55</xdr:col>
      <xdr:colOff>0</xdr:colOff>
      <xdr:row>58</xdr:row>
      <xdr:rowOff>77109</xdr:rowOff>
    </xdr:to>
    <xdr:cxnSp macro="">
      <xdr:nvCxnSpPr>
        <xdr:cNvPr id="339" name="直線コネクタ 338"/>
        <xdr:cNvCxnSpPr/>
      </xdr:nvCxnSpPr>
      <xdr:spPr>
        <a:xfrm flipV="1">
          <a:off x="9639300" y="10020513"/>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77109</xdr:rowOff>
    </xdr:from>
    <xdr:to>
      <xdr:col>50</xdr:col>
      <xdr:colOff>114300</xdr:colOff>
      <xdr:row>58</xdr:row>
      <xdr:rowOff>86431</xdr:rowOff>
    </xdr:to>
    <xdr:cxnSp macro="">
      <xdr:nvCxnSpPr>
        <xdr:cNvPr id="342" name="直線コネクタ 341"/>
        <xdr:cNvCxnSpPr/>
      </xdr:nvCxnSpPr>
      <xdr:spPr>
        <a:xfrm flipV="1">
          <a:off x="8750300" y="10021209"/>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82738</xdr:rowOff>
    </xdr:from>
    <xdr:to>
      <xdr:col>45</xdr:col>
      <xdr:colOff>177800</xdr:colOff>
      <xdr:row>58</xdr:row>
      <xdr:rowOff>86431</xdr:rowOff>
    </xdr:to>
    <xdr:cxnSp macro="">
      <xdr:nvCxnSpPr>
        <xdr:cNvPr id="345" name="直線コネクタ 344"/>
        <xdr:cNvCxnSpPr/>
      </xdr:nvCxnSpPr>
      <xdr:spPr>
        <a:xfrm>
          <a:off x="7861300" y="10026838"/>
          <a:ext cx="8890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82738</xdr:rowOff>
    </xdr:from>
    <xdr:to>
      <xdr:col>41</xdr:col>
      <xdr:colOff>50800</xdr:colOff>
      <xdr:row>58</xdr:row>
      <xdr:rowOff>93210</xdr:rowOff>
    </xdr:to>
    <xdr:cxnSp macro="">
      <xdr:nvCxnSpPr>
        <xdr:cNvPr id="348" name="直線コネクタ 347"/>
        <xdr:cNvCxnSpPr/>
      </xdr:nvCxnSpPr>
      <xdr:spPr>
        <a:xfrm flipV="1">
          <a:off x="6972300" y="10026838"/>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25613</xdr:rowOff>
    </xdr:from>
    <xdr:to>
      <xdr:col>55</xdr:col>
      <xdr:colOff>50800</xdr:colOff>
      <xdr:row>58</xdr:row>
      <xdr:rowOff>127213</xdr:rowOff>
    </xdr:to>
    <xdr:sp macro="" textlink="">
      <xdr:nvSpPr>
        <xdr:cNvPr id="358" name="楕円 357"/>
        <xdr:cNvSpPr/>
      </xdr:nvSpPr>
      <xdr:spPr>
        <a:xfrm>
          <a:off x="10426700" y="996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26309</xdr:rowOff>
    </xdr:from>
    <xdr:to>
      <xdr:col>50</xdr:col>
      <xdr:colOff>165100</xdr:colOff>
      <xdr:row>58</xdr:row>
      <xdr:rowOff>127909</xdr:rowOff>
    </xdr:to>
    <xdr:sp macro="" textlink="">
      <xdr:nvSpPr>
        <xdr:cNvPr id="360" name="楕円 359"/>
        <xdr:cNvSpPr/>
      </xdr:nvSpPr>
      <xdr:spPr>
        <a:xfrm>
          <a:off x="9588500" y="99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119036</xdr:rowOff>
    </xdr:from>
    <xdr:ext cx="599010" cy="259045"/>
    <xdr:sp macro="" textlink="">
      <xdr:nvSpPr>
        <xdr:cNvPr id="361" name="テキスト ボックス 360"/>
        <xdr:cNvSpPr txBox="1"/>
      </xdr:nvSpPr>
      <xdr:spPr>
        <a:xfrm>
          <a:off x="9339795" y="1006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35631</xdr:rowOff>
    </xdr:from>
    <xdr:to>
      <xdr:col>46</xdr:col>
      <xdr:colOff>38100</xdr:colOff>
      <xdr:row>58</xdr:row>
      <xdr:rowOff>137231</xdr:rowOff>
    </xdr:to>
    <xdr:sp macro="" textlink="">
      <xdr:nvSpPr>
        <xdr:cNvPr id="362" name="楕円 361"/>
        <xdr:cNvSpPr/>
      </xdr:nvSpPr>
      <xdr:spPr>
        <a:xfrm>
          <a:off x="8699500" y="99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128358</xdr:rowOff>
    </xdr:from>
    <xdr:ext cx="599010" cy="259045"/>
    <xdr:sp macro="" textlink="">
      <xdr:nvSpPr>
        <xdr:cNvPr id="363" name="テキスト ボックス 362"/>
        <xdr:cNvSpPr txBox="1"/>
      </xdr:nvSpPr>
      <xdr:spPr>
        <a:xfrm>
          <a:off x="8450795" y="1007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31938</xdr:rowOff>
    </xdr:from>
    <xdr:to>
      <xdr:col>41</xdr:col>
      <xdr:colOff>101600</xdr:colOff>
      <xdr:row>58</xdr:row>
      <xdr:rowOff>133538</xdr:rowOff>
    </xdr:to>
    <xdr:sp macro="" textlink="">
      <xdr:nvSpPr>
        <xdr:cNvPr id="364" name="楕円 363"/>
        <xdr:cNvSpPr/>
      </xdr:nvSpPr>
      <xdr:spPr>
        <a:xfrm>
          <a:off x="7810500" y="99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124665</xdr:rowOff>
    </xdr:from>
    <xdr:ext cx="599010" cy="259045"/>
    <xdr:sp macro="" textlink="">
      <xdr:nvSpPr>
        <xdr:cNvPr id="365" name="テキスト ボックス 364"/>
        <xdr:cNvSpPr txBox="1"/>
      </xdr:nvSpPr>
      <xdr:spPr>
        <a:xfrm>
          <a:off x="7561795" y="1006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42410</xdr:rowOff>
    </xdr:from>
    <xdr:to>
      <xdr:col>36</xdr:col>
      <xdr:colOff>165100</xdr:colOff>
      <xdr:row>58</xdr:row>
      <xdr:rowOff>144010</xdr:rowOff>
    </xdr:to>
    <xdr:sp macro="" textlink="">
      <xdr:nvSpPr>
        <xdr:cNvPr id="366" name="楕円 365"/>
        <xdr:cNvSpPr/>
      </xdr:nvSpPr>
      <xdr:spPr>
        <a:xfrm>
          <a:off x="6921500" y="99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135137</xdr:rowOff>
    </xdr:from>
    <xdr:ext cx="599010" cy="259045"/>
    <xdr:sp macro="" textlink="">
      <xdr:nvSpPr>
        <xdr:cNvPr id="367" name="テキスト ボックス 366"/>
        <xdr:cNvSpPr txBox="1"/>
      </xdr:nvSpPr>
      <xdr:spPr>
        <a:xfrm>
          <a:off x="6672795" y="1007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87595</xdr:rowOff>
    </xdr:from>
    <xdr:to>
      <xdr:col>55</xdr:col>
      <xdr:colOff>0</xdr:colOff>
      <xdr:row>78</xdr:row>
      <xdr:rowOff>109243</xdr:rowOff>
    </xdr:to>
    <xdr:cxnSp macro="">
      <xdr:nvCxnSpPr>
        <xdr:cNvPr id="396" name="直線コネクタ 395"/>
        <xdr:cNvCxnSpPr/>
      </xdr:nvCxnSpPr>
      <xdr:spPr>
        <a:xfrm>
          <a:off x="9639300" y="13460695"/>
          <a:ext cx="8382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35655</xdr:rowOff>
    </xdr:from>
    <xdr:to>
      <xdr:col>50</xdr:col>
      <xdr:colOff>114300</xdr:colOff>
      <xdr:row>78</xdr:row>
      <xdr:rowOff>87595</xdr:rowOff>
    </xdr:to>
    <xdr:cxnSp macro="">
      <xdr:nvCxnSpPr>
        <xdr:cNvPr id="399" name="直線コネクタ 398"/>
        <xdr:cNvCxnSpPr/>
      </xdr:nvCxnSpPr>
      <xdr:spPr>
        <a:xfrm>
          <a:off x="8750300" y="13408755"/>
          <a:ext cx="889000" cy="5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35655</xdr:rowOff>
    </xdr:from>
    <xdr:to>
      <xdr:col>45</xdr:col>
      <xdr:colOff>177800</xdr:colOff>
      <xdr:row>78</xdr:row>
      <xdr:rowOff>97696</xdr:rowOff>
    </xdr:to>
    <xdr:cxnSp macro="">
      <xdr:nvCxnSpPr>
        <xdr:cNvPr id="402" name="直線コネクタ 401"/>
        <xdr:cNvCxnSpPr/>
      </xdr:nvCxnSpPr>
      <xdr:spPr>
        <a:xfrm flipV="1">
          <a:off x="7861300" y="13408755"/>
          <a:ext cx="889000" cy="6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97696</xdr:rowOff>
    </xdr:from>
    <xdr:to>
      <xdr:col>41</xdr:col>
      <xdr:colOff>50800</xdr:colOff>
      <xdr:row>78</xdr:row>
      <xdr:rowOff>97955</xdr:rowOff>
    </xdr:to>
    <xdr:cxnSp macro="">
      <xdr:nvCxnSpPr>
        <xdr:cNvPr id="405" name="直線コネクタ 404"/>
        <xdr:cNvCxnSpPr/>
      </xdr:nvCxnSpPr>
      <xdr:spPr>
        <a:xfrm flipV="1">
          <a:off x="6972300" y="13470796"/>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58443</xdr:rowOff>
    </xdr:from>
    <xdr:to>
      <xdr:col>55</xdr:col>
      <xdr:colOff>50800</xdr:colOff>
      <xdr:row>78</xdr:row>
      <xdr:rowOff>160043</xdr:rowOff>
    </xdr:to>
    <xdr:sp macro="" textlink="">
      <xdr:nvSpPr>
        <xdr:cNvPr id="415" name="楕円 414"/>
        <xdr:cNvSpPr/>
      </xdr:nvSpPr>
      <xdr:spPr>
        <a:xfrm>
          <a:off x="10426700" y="134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17820</xdr:rowOff>
    </xdr:from>
    <xdr:ext cx="534377" cy="259045"/>
    <xdr:sp macro="" textlink="">
      <xdr:nvSpPr>
        <xdr:cNvPr id="416" name="商工費該当値テキスト"/>
        <xdr:cNvSpPr txBox="1"/>
      </xdr:nvSpPr>
      <xdr:spPr>
        <a:xfrm>
          <a:off x="10528300" y="132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36795</xdr:rowOff>
    </xdr:from>
    <xdr:to>
      <xdr:col>50</xdr:col>
      <xdr:colOff>165100</xdr:colOff>
      <xdr:row>78</xdr:row>
      <xdr:rowOff>138395</xdr:rowOff>
    </xdr:to>
    <xdr:sp macro="" textlink="">
      <xdr:nvSpPr>
        <xdr:cNvPr id="417" name="楕円 416"/>
        <xdr:cNvSpPr/>
      </xdr:nvSpPr>
      <xdr:spPr>
        <a:xfrm>
          <a:off x="9588500" y="134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154922</xdr:rowOff>
    </xdr:from>
    <xdr:ext cx="534377" cy="259045"/>
    <xdr:sp macro="" textlink="">
      <xdr:nvSpPr>
        <xdr:cNvPr id="418" name="テキスト ボックス 417"/>
        <xdr:cNvSpPr txBox="1"/>
      </xdr:nvSpPr>
      <xdr:spPr>
        <a:xfrm>
          <a:off x="9372111" y="131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156305</xdr:rowOff>
    </xdr:from>
    <xdr:to>
      <xdr:col>46</xdr:col>
      <xdr:colOff>38100</xdr:colOff>
      <xdr:row>78</xdr:row>
      <xdr:rowOff>86455</xdr:rowOff>
    </xdr:to>
    <xdr:sp macro="" textlink="">
      <xdr:nvSpPr>
        <xdr:cNvPr id="419" name="楕円 418"/>
        <xdr:cNvSpPr/>
      </xdr:nvSpPr>
      <xdr:spPr>
        <a:xfrm>
          <a:off x="8699500" y="133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102982</xdr:rowOff>
    </xdr:from>
    <xdr:ext cx="534377" cy="259045"/>
    <xdr:sp macro="" textlink="">
      <xdr:nvSpPr>
        <xdr:cNvPr id="420" name="テキスト ボックス 419"/>
        <xdr:cNvSpPr txBox="1"/>
      </xdr:nvSpPr>
      <xdr:spPr>
        <a:xfrm>
          <a:off x="8483111" y="131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46896</xdr:rowOff>
    </xdr:from>
    <xdr:to>
      <xdr:col>41</xdr:col>
      <xdr:colOff>101600</xdr:colOff>
      <xdr:row>78</xdr:row>
      <xdr:rowOff>148496</xdr:rowOff>
    </xdr:to>
    <xdr:sp macro="" textlink="">
      <xdr:nvSpPr>
        <xdr:cNvPr id="421" name="楕円 420"/>
        <xdr:cNvSpPr/>
      </xdr:nvSpPr>
      <xdr:spPr>
        <a:xfrm>
          <a:off x="7810500" y="134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165023</xdr:rowOff>
    </xdr:from>
    <xdr:ext cx="534377" cy="259045"/>
    <xdr:sp macro="" textlink="">
      <xdr:nvSpPr>
        <xdr:cNvPr id="422" name="テキスト ボックス 421"/>
        <xdr:cNvSpPr txBox="1"/>
      </xdr:nvSpPr>
      <xdr:spPr>
        <a:xfrm>
          <a:off x="7594111" y="131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47155</xdr:rowOff>
    </xdr:from>
    <xdr:to>
      <xdr:col>36</xdr:col>
      <xdr:colOff>165100</xdr:colOff>
      <xdr:row>78</xdr:row>
      <xdr:rowOff>148755</xdr:rowOff>
    </xdr:to>
    <xdr:sp macro="" textlink="">
      <xdr:nvSpPr>
        <xdr:cNvPr id="423" name="楕円 422"/>
        <xdr:cNvSpPr/>
      </xdr:nvSpPr>
      <xdr:spPr>
        <a:xfrm>
          <a:off x="6921500" y="134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165282</xdr:rowOff>
    </xdr:from>
    <xdr:ext cx="534377" cy="259045"/>
    <xdr:sp macro="" textlink="">
      <xdr:nvSpPr>
        <xdr:cNvPr id="424" name="テキスト ボックス 423"/>
        <xdr:cNvSpPr txBox="1"/>
      </xdr:nvSpPr>
      <xdr:spPr>
        <a:xfrm>
          <a:off x="6705111" y="131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15425</xdr:rowOff>
    </xdr:from>
    <xdr:to>
      <xdr:col>55</xdr:col>
      <xdr:colOff>0</xdr:colOff>
      <xdr:row>98</xdr:row>
      <xdr:rowOff>34612</xdr:rowOff>
    </xdr:to>
    <xdr:cxnSp macro="">
      <xdr:nvCxnSpPr>
        <xdr:cNvPr id="451" name="直線コネクタ 450"/>
        <xdr:cNvCxnSpPr/>
      </xdr:nvCxnSpPr>
      <xdr:spPr>
        <a:xfrm flipV="1">
          <a:off x="9639300" y="16817525"/>
          <a:ext cx="838200" cy="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34612</xdr:rowOff>
    </xdr:from>
    <xdr:to>
      <xdr:col>50</xdr:col>
      <xdr:colOff>114300</xdr:colOff>
      <xdr:row>98</xdr:row>
      <xdr:rowOff>38964</xdr:rowOff>
    </xdr:to>
    <xdr:cxnSp macro="">
      <xdr:nvCxnSpPr>
        <xdr:cNvPr id="454" name="直線コネクタ 453"/>
        <xdr:cNvCxnSpPr/>
      </xdr:nvCxnSpPr>
      <xdr:spPr>
        <a:xfrm flipV="1">
          <a:off x="8750300" y="16836712"/>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38964</xdr:rowOff>
    </xdr:from>
    <xdr:to>
      <xdr:col>45</xdr:col>
      <xdr:colOff>177800</xdr:colOff>
      <xdr:row>98</xdr:row>
      <xdr:rowOff>55040</xdr:rowOff>
    </xdr:to>
    <xdr:cxnSp macro="">
      <xdr:nvCxnSpPr>
        <xdr:cNvPr id="457" name="直線コネクタ 456"/>
        <xdr:cNvCxnSpPr/>
      </xdr:nvCxnSpPr>
      <xdr:spPr>
        <a:xfrm flipV="1">
          <a:off x="7861300" y="16841064"/>
          <a:ext cx="889000" cy="1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19166</xdr:rowOff>
    </xdr:from>
    <xdr:to>
      <xdr:col>41</xdr:col>
      <xdr:colOff>50800</xdr:colOff>
      <xdr:row>98</xdr:row>
      <xdr:rowOff>55040</xdr:rowOff>
    </xdr:to>
    <xdr:cxnSp macro="">
      <xdr:nvCxnSpPr>
        <xdr:cNvPr id="460" name="直線コネクタ 459"/>
        <xdr:cNvCxnSpPr/>
      </xdr:nvCxnSpPr>
      <xdr:spPr>
        <a:xfrm>
          <a:off x="6972300" y="16821266"/>
          <a:ext cx="8890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136075</xdr:rowOff>
    </xdr:from>
    <xdr:to>
      <xdr:col>55</xdr:col>
      <xdr:colOff>50800</xdr:colOff>
      <xdr:row>98</xdr:row>
      <xdr:rowOff>66225</xdr:rowOff>
    </xdr:to>
    <xdr:sp macro="" textlink="">
      <xdr:nvSpPr>
        <xdr:cNvPr id="470" name="楕円 469"/>
        <xdr:cNvSpPr/>
      </xdr:nvSpPr>
      <xdr:spPr>
        <a:xfrm>
          <a:off x="10426700" y="167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155262</xdr:rowOff>
    </xdr:from>
    <xdr:to>
      <xdr:col>50</xdr:col>
      <xdr:colOff>165100</xdr:colOff>
      <xdr:row>98</xdr:row>
      <xdr:rowOff>85412</xdr:rowOff>
    </xdr:to>
    <xdr:sp macro="" textlink="">
      <xdr:nvSpPr>
        <xdr:cNvPr id="472" name="楕円 471"/>
        <xdr:cNvSpPr/>
      </xdr:nvSpPr>
      <xdr:spPr>
        <a:xfrm>
          <a:off x="9588500" y="167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76539</xdr:rowOff>
    </xdr:from>
    <xdr:ext cx="599010" cy="259045"/>
    <xdr:sp macro="" textlink="">
      <xdr:nvSpPr>
        <xdr:cNvPr id="473" name="テキスト ボックス 472"/>
        <xdr:cNvSpPr txBox="1"/>
      </xdr:nvSpPr>
      <xdr:spPr>
        <a:xfrm>
          <a:off x="9339795" y="1687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159614</xdr:rowOff>
    </xdr:from>
    <xdr:to>
      <xdr:col>46</xdr:col>
      <xdr:colOff>38100</xdr:colOff>
      <xdr:row>98</xdr:row>
      <xdr:rowOff>89764</xdr:rowOff>
    </xdr:to>
    <xdr:sp macro="" textlink="">
      <xdr:nvSpPr>
        <xdr:cNvPr id="474" name="楕円 473"/>
        <xdr:cNvSpPr/>
      </xdr:nvSpPr>
      <xdr:spPr>
        <a:xfrm>
          <a:off x="8699500" y="167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80891</xdr:rowOff>
    </xdr:from>
    <xdr:ext cx="599010" cy="259045"/>
    <xdr:sp macro="" textlink="">
      <xdr:nvSpPr>
        <xdr:cNvPr id="475" name="テキスト ボックス 474"/>
        <xdr:cNvSpPr txBox="1"/>
      </xdr:nvSpPr>
      <xdr:spPr>
        <a:xfrm>
          <a:off x="8450795" y="1688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4240</xdr:rowOff>
    </xdr:from>
    <xdr:to>
      <xdr:col>41</xdr:col>
      <xdr:colOff>101600</xdr:colOff>
      <xdr:row>98</xdr:row>
      <xdr:rowOff>105840</xdr:rowOff>
    </xdr:to>
    <xdr:sp macro="" textlink="">
      <xdr:nvSpPr>
        <xdr:cNvPr id="476" name="楕円 475"/>
        <xdr:cNvSpPr/>
      </xdr:nvSpPr>
      <xdr:spPr>
        <a:xfrm>
          <a:off x="7810500" y="168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96967</xdr:rowOff>
    </xdr:from>
    <xdr:ext cx="534377" cy="259045"/>
    <xdr:sp macro="" textlink="">
      <xdr:nvSpPr>
        <xdr:cNvPr id="477" name="テキスト ボックス 476"/>
        <xdr:cNvSpPr txBox="1"/>
      </xdr:nvSpPr>
      <xdr:spPr>
        <a:xfrm>
          <a:off x="7594111" y="168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139816</xdr:rowOff>
    </xdr:from>
    <xdr:to>
      <xdr:col>36</xdr:col>
      <xdr:colOff>165100</xdr:colOff>
      <xdr:row>98</xdr:row>
      <xdr:rowOff>69966</xdr:rowOff>
    </xdr:to>
    <xdr:sp macro="" textlink="">
      <xdr:nvSpPr>
        <xdr:cNvPr id="478" name="楕円 477"/>
        <xdr:cNvSpPr/>
      </xdr:nvSpPr>
      <xdr:spPr>
        <a:xfrm>
          <a:off x="6921500" y="167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61093</xdr:rowOff>
    </xdr:from>
    <xdr:ext cx="599010" cy="259045"/>
    <xdr:sp macro="" textlink="">
      <xdr:nvSpPr>
        <xdr:cNvPr id="479" name="テキスト ボックス 478"/>
        <xdr:cNvSpPr txBox="1"/>
      </xdr:nvSpPr>
      <xdr:spPr>
        <a:xfrm>
          <a:off x="6672795" y="1686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149316</xdr:rowOff>
    </xdr:from>
    <xdr:to>
      <xdr:col>85</xdr:col>
      <xdr:colOff>127000</xdr:colOff>
      <xdr:row>36</xdr:row>
      <xdr:rowOff>100373</xdr:rowOff>
    </xdr:to>
    <xdr:cxnSp macro="">
      <xdr:nvCxnSpPr>
        <xdr:cNvPr id="508" name="直線コネクタ 507"/>
        <xdr:cNvCxnSpPr/>
      </xdr:nvCxnSpPr>
      <xdr:spPr>
        <a:xfrm flipV="1">
          <a:off x="15481300" y="6150066"/>
          <a:ext cx="838200" cy="12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100373</xdr:rowOff>
    </xdr:from>
    <xdr:to>
      <xdr:col>81</xdr:col>
      <xdr:colOff>50800</xdr:colOff>
      <xdr:row>37</xdr:row>
      <xdr:rowOff>102796</xdr:rowOff>
    </xdr:to>
    <xdr:cxnSp macro="">
      <xdr:nvCxnSpPr>
        <xdr:cNvPr id="511" name="直線コネクタ 510"/>
        <xdr:cNvCxnSpPr/>
      </xdr:nvCxnSpPr>
      <xdr:spPr>
        <a:xfrm flipV="1">
          <a:off x="14592300" y="6272573"/>
          <a:ext cx="889000" cy="17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102796</xdr:rowOff>
    </xdr:from>
    <xdr:to>
      <xdr:col>76</xdr:col>
      <xdr:colOff>114300</xdr:colOff>
      <xdr:row>37</xdr:row>
      <xdr:rowOff>126914</xdr:rowOff>
    </xdr:to>
    <xdr:cxnSp macro="">
      <xdr:nvCxnSpPr>
        <xdr:cNvPr id="514" name="直線コネクタ 513"/>
        <xdr:cNvCxnSpPr/>
      </xdr:nvCxnSpPr>
      <xdr:spPr>
        <a:xfrm flipV="1">
          <a:off x="13703300" y="6446446"/>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93477</xdr:rowOff>
    </xdr:from>
    <xdr:to>
      <xdr:col>71</xdr:col>
      <xdr:colOff>177800</xdr:colOff>
      <xdr:row>37</xdr:row>
      <xdr:rowOff>126914</xdr:rowOff>
    </xdr:to>
    <xdr:cxnSp macro="">
      <xdr:nvCxnSpPr>
        <xdr:cNvPr id="517" name="直線コネクタ 516"/>
        <xdr:cNvCxnSpPr/>
      </xdr:nvCxnSpPr>
      <xdr:spPr>
        <a:xfrm>
          <a:off x="12814300" y="6437127"/>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98516</xdr:rowOff>
    </xdr:from>
    <xdr:to>
      <xdr:col>85</xdr:col>
      <xdr:colOff>177800</xdr:colOff>
      <xdr:row>36</xdr:row>
      <xdr:rowOff>28666</xdr:rowOff>
    </xdr:to>
    <xdr:sp macro="" textlink="">
      <xdr:nvSpPr>
        <xdr:cNvPr id="527" name="楕円 526"/>
        <xdr:cNvSpPr/>
      </xdr:nvSpPr>
      <xdr:spPr>
        <a:xfrm>
          <a:off x="16268700" y="60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121393</xdr:rowOff>
    </xdr:from>
    <xdr:ext cx="534377" cy="259045"/>
    <xdr:sp macro="" textlink="">
      <xdr:nvSpPr>
        <xdr:cNvPr id="528" name="消防費該当値テキスト"/>
        <xdr:cNvSpPr txBox="1"/>
      </xdr:nvSpPr>
      <xdr:spPr>
        <a:xfrm>
          <a:off x="16370300" y="59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49573</xdr:rowOff>
    </xdr:from>
    <xdr:to>
      <xdr:col>81</xdr:col>
      <xdr:colOff>101600</xdr:colOff>
      <xdr:row>36</xdr:row>
      <xdr:rowOff>151173</xdr:rowOff>
    </xdr:to>
    <xdr:sp macro="" textlink="">
      <xdr:nvSpPr>
        <xdr:cNvPr id="529" name="楕円 528"/>
        <xdr:cNvSpPr/>
      </xdr:nvSpPr>
      <xdr:spPr>
        <a:xfrm>
          <a:off x="15430500" y="62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167700</xdr:rowOff>
    </xdr:from>
    <xdr:ext cx="534377" cy="259045"/>
    <xdr:sp macro="" textlink="">
      <xdr:nvSpPr>
        <xdr:cNvPr id="530" name="テキスト ボックス 529"/>
        <xdr:cNvSpPr txBox="1"/>
      </xdr:nvSpPr>
      <xdr:spPr>
        <a:xfrm>
          <a:off x="15214111" y="59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51996</xdr:rowOff>
    </xdr:from>
    <xdr:to>
      <xdr:col>76</xdr:col>
      <xdr:colOff>165100</xdr:colOff>
      <xdr:row>37</xdr:row>
      <xdr:rowOff>153596</xdr:rowOff>
    </xdr:to>
    <xdr:sp macro="" textlink="">
      <xdr:nvSpPr>
        <xdr:cNvPr id="531" name="楕円 530"/>
        <xdr:cNvSpPr/>
      </xdr:nvSpPr>
      <xdr:spPr>
        <a:xfrm>
          <a:off x="14541500" y="63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144723</xdr:rowOff>
    </xdr:from>
    <xdr:ext cx="534377" cy="259045"/>
    <xdr:sp macro="" textlink="">
      <xdr:nvSpPr>
        <xdr:cNvPr id="532" name="テキスト ボックス 531"/>
        <xdr:cNvSpPr txBox="1"/>
      </xdr:nvSpPr>
      <xdr:spPr>
        <a:xfrm>
          <a:off x="14325111" y="64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76114</xdr:rowOff>
    </xdr:from>
    <xdr:to>
      <xdr:col>72</xdr:col>
      <xdr:colOff>38100</xdr:colOff>
      <xdr:row>38</xdr:row>
      <xdr:rowOff>6263</xdr:rowOff>
    </xdr:to>
    <xdr:sp macro="" textlink="">
      <xdr:nvSpPr>
        <xdr:cNvPr id="533" name="楕円 532"/>
        <xdr:cNvSpPr/>
      </xdr:nvSpPr>
      <xdr:spPr>
        <a:xfrm>
          <a:off x="13652500" y="6419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168841</xdr:rowOff>
    </xdr:from>
    <xdr:ext cx="534377" cy="259045"/>
    <xdr:sp macro="" textlink="">
      <xdr:nvSpPr>
        <xdr:cNvPr id="534" name="テキスト ボックス 533"/>
        <xdr:cNvSpPr txBox="1"/>
      </xdr:nvSpPr>
      <xdr:spPr>
        <a:xfrm>
          <a:off x="13436111" y="65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42677</xdr:rowOff>
    </xdr:from>
    <xdr:to>
      <xdr:col>67</xdr:col>
      <xdr:colOff>101600</xdr:colOff>
      <xdr:row>37</xdr:row>
      <xdr:rowOff>144277</xdr:rowOff>
    </xdr:to>
    <xdr:sp macro="" textlink="">
      <xdr:nvSpPr>
        <xdr:cNvPr id="535" name="楕円 534"/>
        <xdr:cNvSpPr/>
      </xdr:nvSpPr>
      <xdr:spPr>
        <a:xfrm>
          <a:off x="12763500" y="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135404</xdr:rowOff>
    </xdr:from>
    <xdr:ext cx="534377" cy="259045"/>
    <xdr:sp macro="" textlink="">
      <xdr:nvSpPr>
        <xdr:cNvPr id="536" name="テキスト ボックス 535"/>
        <xdr:cNvSpPr txBox="1"/>
      </xdr:nvSpPr>
      <xdr:spPr>
        <a:xfrm>
          <a:off x="12547111" y="64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46889</xdr:rowOff>
    </xdr:from>
    <xdr:to>
      <xdr:col>85</xdr:col>
      <xdr:colOff>127000</xdr:colOff>
      <xdr:row>58</xdr:row>
      <xdr:rowOff>70977</xdr:rowOff>
    </xdr:to>
    <xdr:cxnSp macro="">
      <xdr:nvCxnSpPr>
        <xdr:cNvPr id="565" name="直線コネクタ 564"/>
        <xdr:cNvCxnSpPr/>
      </xdr:nvCxnSpPr>
      <xdr:spPr>
        <a:xfrm flipV="1">
          <a:off x="15481300" y="9990989"/>
          <a:ext cx="838200" cy="2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58442</xdr:rowOff>
    </xdr:from>
    <xdr:to>
      <xdr:col>81</xdr:col>
      <xdr:colOff>50800</xdr:colOff>
      <xdr:row>58</xdr:row>
      <xdr:rowOff>70977</xdr:rowOff>
    </xdr:to>
    <xdr:cxnSp macro="">
      <xdr:nvCxnSpPr>
        <xdr:cNvPr id="568" name="直線コネクタ 567"/>
        <xdr:cNvCxnSpPr/>
      </xdr:nvCxnSpPr>
      <xdr:spPr>
        <a:xfrm>
          <a:off x="14592300" y="10002542"/>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49632</xdr:rowOff>
    </xdr:from>
    <xdr:to>
      <xdr:col>76</xdr:col>
      <xdr:colOff>114300</xdr:colOff>
      <xdr:row>58</xdr:row>
      <xdr:rowOff>58442</xdr:rowOff>
    </xdr:to>
    <xdr:cxnSp macro="">
      <xdr:nvCxnSpPr>
        <xdr:cNvPr id="571" name="直線コネクタ 570"/>
        <xdr:cNvCxnSpPr/>
      </xdr:nvCxnSpPr>
      <xdr:spPr>
        <a:xfrm>
          <a:off x="13703300" y="9993732"/>
          <a:ext cx="8890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49632</xdr:rowOff>
    </xdr:from>
    <xdr:to>
      <xdr:col>71</xdr:col>
      <xdr:colOff>177800</xdr:colOff>
      <xdr:row>58</xdr:row>
      <xdr:rowOff>59982</xdr:rowOff>
    </xdr:to>
    <xdr:cxnSp macro="">
      <xdr:nvCxnSpPr>
        <xdr:cNvPr id="574" name="直線コネクタ 573"/>
        <xdr:cNvCxnSpPr/>
      </xdr:nvCxnSpPr>
      <xdr:spPr>
        <a:xfrm flipV="1">
          <a:off x="12814300" y="9993732"/>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167539</xdr:rowOff>
    </xdr:from>
    <xdr:to>
      <xdr:col>85</xdr:col>
      <xdr:colOff>177800</xdr:colOff>
      <xdr:row>58</xdr:row>
      <xdr:rowOff>97689</xdr:rowOff>
    </xdr:to>
    <xdr:sp macro="" textlink="">
      <xdr:nvSpPr>
        <xdr:cNvPr id="584" name="楕円 583"/>
        <xdr:cNvSpPr/>
      </xdr:nvSpPr>
      <xdr:spPr>
        <a:xfrm>
          <a:off x="162687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82466</xdr:rowOff>
    </xdr:from>
    <xdr:ext cx="534377" cy="259045"/>
    <xdr:sp macro="" textlink="">
      <xdr:nvSpPr>
        <xdr:cNvPr id="585" name="教育費該当値テキスト"/>
        <xdr:cNvSpPr txBox="1"/>
      </xdr:nvSpPr>
      <xdr:spPr>
        <a:xfrm>
          <a:off x="16370300" y="98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20177</xdr:rowOff>
    </xdr:from>
    <xdr:to>
      <xdr:col>81</xdr:col>
      <xdr:colOff>101600</xdr:colOff>
      <xdr:row>58</xdr:row>
      <xdr:rowOff>121777</xdr:rowOff>
    </xdr:to>
    <xdr:sp macro="" textlink="">
      <xdr:nvSpPr>
        <xdr:cNvPr id="586" name="楕円 585"/>
        <xdr:cNvSpPr/>
      </xdr:nvSpPr>
      <xdr:spPr>
        <a:xfrm>
          <a:off x="15430500" y="99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112904</xdr:rowOff>
    </xdr:from>
    <xdr:ext cx="534377" cy="259045"/>
    <xdr:sp macro="" textlink="">
      <xdr:nvSpPr>
        <xdr:cNvPr id="587" name="テキスト ボックス 586"/>
        <xdr:cNvSpPr txBox="1"/>
      </xdr:nvSpPr>
      <xdr:spPr>
        <a:xfrm>
          <a:off x="15214111" y="1005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7642</xdr:rowOff>
    </xdr:from>
    <xdr:to>
      <xdr:col>76</xdr:col>
      <xdr:colOff>165100</xdr:colOff>
      <xdr:row>58</xdr:row>
      <xdr:rowOff>109242</xdr:rowOff>
    </xdr:to>
    <xdr:sp macro="" textlink="">
      <xdr:nvSpPr>
        <xdr:cNvPr id="588" name="楕円 587"/>
        <xdr:cNvSpPr/>
      </xdr:nvSpPr>
      <xdr:spPr>
        <a:xfrm>
          <a:off x="14541500" y="99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100369</xdr:rowOff>
    </xdr:from>
    <xdr:ext cx="534377" cy="259045"/>
    <xdr:sp macro="" textlink="">
      <xdr:nvSpPr>
        <xdr:cNvPr id="589" name="テキスト ボックス 588"/>
        <xdr:cNvSpPr txBox="1"/>
      </xdr:nvSpPr>
      <xdr:spPr>
        <a:xfrm>
          <a:off x="14325111" y="100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170282</xdr:rowOff>
    </xdr:from>
    <xdr:to>
      <xdr:col>72</xdr:col>
      <xdr:colOff>38100</xdr:colOff>
      <xdr:row>58</xdr:row>
      <xdr:rowOff>100432</xdr:rowOff>
    </xdr:to>
    <xdr:sp macro="" textlink="">
      <xdr:nvSpPr>
        <xdr:cNvPr id="590" name="楕円 589"/>
        <xdr:cNvSpPr/>
      </xdr:nvSpPr>
      <xdr:spPr>
        <a:xfrm>
          <a:off x="13652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91559</xdr:rowOff>
    </xdr:from>
    <xdr:ext cx="534377" cy="259045"/>
    <xdr:sp macro="" textlink="">
      <xdr:nvSpPr>
        <xdr:cNvPr id="591" name="テキスト ボックス 590"/>
        <xdr:cNvSpPr txBox="1"/>
      </xdr:nvSpPr>
      <xdr:spPr>
        <a:xfrm>
          <a:off x="13436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9182</xdr:rowOff>
    </xdr:from>
    <xdr:to>
      <xdr:col>67</xdr:col>
      <xdr:colOff>101600</xdr:colOff>
      <xdr:row>58</xdr:row>
      <xdr:rowOff>110782</xdr:rowOff>
    </xdr:to>
    <xdr:sp macro="" textlink="">
      <xdr:nvSpPr>
        <xdr:cNvPr id="592" name="楕円 591"/>
        <xdr:cNvSpPr/>
      </xdr:nvSpPr>
      <xdr:spPr>
        <a:xfrm>
          <a:off x="12763500" y="99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101909</xdr:rowOff>
    </xdr:from>
    <xdr:ext cx="534377" cy="259045"/>
    <xdr:sp macro="" textlink="">
      <xdr:nvSpPr>
        <xdr:cNvPr id="593" name="テキスト ボックス 592"/>
        <xdr:cNvSpPr txBox="1"/>
      </xdr:nvSpPr>
      <xdr:spPr>
        <a:xfrm>
          <a:off x="12547111" y="100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155156</xdr:rowOff>
    </xdr:from>
    <xdr:to>
      <xdr:col>85</xdr:col>
      <xdr:colOff>127000</xdr:colOff>
      <xdr:row>79</xdr:row>
      <xdr:rowOff>22261</xdr:rowOff>
    </xdr:to>
    <xdr:cxnSp macro="">
      <xdr:nvCxnSpPr>
        <xdr:cNvPr id="622" name="直線コネクタ 621"/>
        <xdr:cNvCxnSpPr/>
      </xdr:nvCxnSpPr>
      <xdr:spPr>
        <a:xfrm>
          <a:off x="15481300" y="13528256"/>
          <a:ext cx="8382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155156</xdr:rowOff>
    </xdr:from>
    <xdr:to>
      <xdr:col>81</xdr:col>
      <xdr:colOff>50800</xdr:colOff>
      <xdr:row>79</xdr:row>
      <xdr:rowOff>34727</xdr:rowOff>
    </xdr:to>
    <xdr:cxnSp macro="">
      <xdr:nvCxnSpPr>
        <xdr:cNvPr id="625" name="直線コネクタ 624"/>
        <xdr:cNvCxnSpPr/>
      </xdr:nvCxnSpPr>
      <xdr:spPr>
        <a:xfrm flipV="1">
          <a:off x="14592300" y="13528256"/>
          <a:ext cx="889000" cy="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158011</xdr:rowOff>
    </xdr:from>
    <xdr:to>
      <xdr:col>76</xdr:col>
      <xdr:colOff>114300</xdr:colOff>
      <xdr:row>79</xdr:row>
      <xdr:rowOff>34727</xdr:rowOff>
    </xdr:to>
    <xdr:cxnSp macro="">
      <xdr:nvCxnSpPr>
        <xdr:cNvPr id="628" name="直線コネクタ 627"/>
        <xdr:cNvCxnSpPr/>
      </xdr:nvCxnSpPr>
      <xdr:spPr>
        <a:xfrm>
          <a:off x="13703300" y="13531111"/>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142641</xdr:rowOff>
    </xdr:from>
    <xdr:to>
      <xdr:col>71</xdr:col>
      <xdr:colOff>177800</xdr:colOff>
      <xdr:row>78</xdr:row>
      <xdr:rowOff>158011</xdr:rowOff>
    </xdr:to>
    <xdr:cxnSp macro="">
      <xdr:nvCxnSpPr>
        <xdr:cNvPr id="631" name="直線コネクタ 630"/>
        <xdr:cNvCxnSpPr/>
      </xdr:nvCxnSpPr>
      <xdr:spPr>
        <a:xfrm>
          <a:off x="12814300" y="13515741"/>
          <a:ext cx="8890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142911</xdr:rowOff>
    </xdr:from>
    <xdr:to>
      <xdr:col>85</xdr:col>
      <xdr:colOff>177800</xdr:colOff>
      <xdr:row>79</xdr:row>
      <xdr:rowOff>73061</xdr:rowOff>
    </xdr:to>
    <xdr:sp macro="" textlink="">
      <xdr:nvSpPr>
        <xdr:cNvPr id="641" name="楕円 640"/>
        <xdr:cNvSpPr/>
      </xdr:nvSpPr>
      <xdr:spPr>
        <a:xfrm>
          <a:off x="16268700" y="135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104356</xdr:rowOff>
    </xdr:from>
    <xdr:to>
      <xdr:col>81</xdr:col>
      <xdr:colOff>101600</xdr:colOff>
      <xdr:row>79</xdr:row>
      <xdr:rowOff>34506</xdr:rowOff>
    </xdr:to>
    <xdr:sp macro="" textlink="">
      <xdr:nvSpPr>
        <xdr:cNvPr id="643" name="楕円 642"/>
        <xdr:cNvSpPr/>
      </xdr:nvSpPr>
      <xdr:spPr>
        <a:xfrm>
          <a:off x="15430500" y="134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25633</xdr:rowOff>
    </xdr:from>
    <xdr:ext cx="534377" cy="259045"/>
    <xdr:sp macro="" textlink="">
      <xdr:nvSpPr>
        <xdr:cNvPr id="644" name="テキスト ボックス 643"/>
        <xdr:cNvSpPr txBox="1"/>
      </xdr:nvSpPr>
      <xdr:spPr>
        <a:xfrm>
          <a:off x="15214111" y="1357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155377</xdr:rowOff>
    </xdr:from>
    <xdr:to>
      <xdr:col>76</xdr:col>
      <xdr:colOff>165100</xdr:colOff>
      <xdr:row>79</xdr:row>
      <xdr:rowOff>85527</xdr:rowOff>
    </xdr:to>
    <xdr:sp macro="" textlink="">
      <xdr:nvSpPr>
        <xdr:cNvPr id="645" name="楕円 644"/>
        <xdr:cNvSpPr/>
      </xdr:nvSpPr>
      <xdr:spPr>
        <a:xfrm>
          <a:off x="14541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76654</xdr:rowOff>
    </xdr:from>
    <xdr:ext cx="469744" cy="259045"/>
    <xdr:sp macro="" textlink="">
      <xdr:nvSpPr>
        <xdr:cNvPr id="646" name="テキスト ボックス 645"/>
        <xdr:cNvSpPr txBox="1"/>
      </xdr:nvSpPr>
      <xdr:spPr>
        <a:xfrm>
          <a:off x="14357428"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107211</xdr:rowOff>
    </xdr:from>
    <xdr:to>
      <xdr:col>72</xdr:col>
      <xdr:colOff>38100</xdr:colOff>
      <xdr:row>79</xdr:row>
      <xdr:rowOff>37361</xdr:rowOff>
    </xdr:to>
    <xdr:sp macro="" textlink="">
      <xdr:nvSpPr>
        <xdr:cNvPr id="647" name="楕円 646"/>
        <xdr:cNvSpPr/>
      </xdr:nvSpPr>
      <xdr:spPr>
        <a:xfrm>
          <a:off x="13652500" y="134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28488</xdr:rowOff>
    </xdr:from>
    <xdr:ext cx="534377" cy="259045"/>
    <xdr:sp macro="" textlink="">
      <xdr:nvSpPr>
        <xdr:cNvPr id="648" name="テキスト ボックス 647"/>
        <xdr:cNvSpPr txBox="1"/>
      </xdr:nvSpPr>
      <xdr:spPr>
        <a:xfrm>
          <a:off x="13436111" y="1357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91841</xdr:rowOff>
    </xdr:from>
    <xdr:to>
      <xdr:col>67</xdr:col>
      <xdr:colOff>101600</xdr:colOff>
      <xdr:row>79</xdr:row>
      <xdr:rowOff>21991</xdr:rowOff>
    </xdr:to>
    <xdr:sp macro="" textlink="">
      <xdr:nvSpPr>
        <xdr:cNvPr id="649" name="楕円 648"/>
        <xdr:cNvSpPr/>
      </xdr:nvSpPr>
      <xdr:spPr>
        <a:xfrm>
          <a:off x="12763500" y="134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13118</xdr:rowOff>
    </xdr:from>
    <xdr:ext cx="534377" cy="259045"/>
    <xdr:sp macro="" textlink="">
      <xdr:nvSpPr>
        <xdr:cNvPr id="650" name="テキスト ボックス 649"/>
        <xdr:cNvSpPr txBox="1"/>
      </xdr:nvSpPr>
      <xdr:spPr>
        <a:xfrm>
          <a:off x="12547111" y="135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154879</xdr:rowOff>
    </xdr:from>
    <xdr:to>
      <xdr:col>85</xdr:col>
      <xdr:colOff>127000</xdr:colOff>
      <xdr:row>98</xdr:row>
      <xdr:rowOff>3420</xdr:rowOff>
    </xdr:to>
    <xdr:cxnSp macro="">
      <xdr:nvCxnSpPr>
        <xdr:cNvPr id="679" name="直線コネクタ 678"/>
        <xdr:cNvCxnSpPr/>
      </xdr:nvCxnSpPr>
      <xdr:spPr>
        <a:xfrm>
          <a:off x="15481300" y="16785529"/>
          <a:ext cx="8382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151313</xdr:rowOff>
    </xdr:from>
    <xdr:to>
      <xdr:col>81</xdr:col>
      <xdr:colOff>50800</xdr:colOff>
      <xdr:row>97</xdr:row>
      <xdr:rowOff>154879</xdr:rowOff>
    </xdr:to>
    <xdr:cxnSp macro="">
      <xdr:nvCxnSpPr>
        <xdr:cNvPr id="682" name="直線コネクタ 681"/>
        <xdr:cNvCxnSpPr/>
      </xdr:nvCxnSpPr>
      <xdr:spPr>
        <a:xfrm>
          <a:off x="14592300" y="1678196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144263</xdr:rowOff>
    </xdr:from>
    <xdr:to>
      <xdr:col>76</xdr:col>
      <xdr:colOff>114300</xdr:colOff>
      <xdr:row>97</xdr:row>
      <xdr:rowOff>151313</xdr:rowOff>
    </xdr:to>
    <xdr:cxnSp macro="">
      <xdr:nvCxnSpPr>
        <xdr:cNvPr id="685" name="直線コネクタ 684"/>
        <xdr:cNvCxnSpPr/>
      </xdr:nvCxnSpPr>
      <xdr:spPr>
        <a:xfrm>
          <a:off x="13703300" y="16774913"/>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130594</xdr:rowOff>
    </xdr:from>
    <xdr:to>
      <xdr:col>71</xdr:col>
      <xdr:colOff>177800</xdr:colOff>
      <xdr:row>97</xdr:row>
      <xdr:rowOff>144263</xdr:rowOff>
    </xdr:to>
    <xdr:cxnSp macro="">
      <xdr:nvCxnSpPr>
        <xdr:cNvPr id="688" name="直線コネクタ 687"/>
        <xdr:cNvCxnSpPr/>
      </xdr:nvCxnSpPr>
      <xdr:spPr>
        <a:xfrm>
          <a:off x="12814300" y="167612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124070</xdr:rowOff>
    </xdr:from>
    <xdr:to>
      <xdr:col>85</xdr:col>
      <xdr:colOff>177800</xdr:colOff>
      <xdr:row>98</xdr:row>
      <xdr:rowOff>54220</xdr:rowOff>
    </xdr:to>
    <xdr:sp macro="" textlink="">
      <xdr:nvSpPr>
        <xdr:cNvPr id="698" name="楕円 697"/>
        <xdr:cNvSpPr/>
      </xdr:nvSpPr>
      <xdr:spPr>
        <a:xfrm>
          <a:off x="16268700" y="167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102497</xdr:rowOff>
    </xdr:from>
    <xdr:ext cx="599010" cy="259045"/>
    <xdr:sp macro="" textlink="">
      <xdr:nvSpPr>
        <xdr:cNvPr id="699" name="公債費該当値テキスト"/>
        <xdr:cNvSpPr txBox="1"/>
      </xdr:nvSpPr>
      <xdr:spPr>
        <a:xfrm>
          <a:off x="16370300" y="1673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104079</xdr:rowOff>
    </xdr:from>
    <xdr:to>
      <xdr:col>81</xdr:col>
      <xdr:colOff>101600</xdr:colOff>
      <xdr:row>98</xdr:row>
      <xdr:rowOff>34229</xdr:rowOff>
    </xdr:to>
    <xdr:sp macro="" textlink="">
      <xdr:nvSpPr>
        <xdr:cNvPr id="700" name="楕円 699"/>
        <xdr:cNvSpPr/>
      </xdr:nvSpPr>
      <xdr:spPr>
        <a:xfrm>
          <a:off x="15430500" y="167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25356</xdr:rowOff>
    </xdr:from>
    <xdr:ext cx="599010" cy="259045"/>
    <xdr:sp macro="" textlink="">
      <xdr:nvSpPr>
        <xdr:cNvPr id="701" name="テキスト ボックス 700"/>
        <xdr:cNvSpPr txBox="1"/>
      </xdr:nvSpPr>
      <xdr:spPr>
        <a:xfrm>
          <a:off x="15181795" y="1682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100513</xdr:rowOff>
    </xdr:from>
    <xdr:to>
      <xdr:col>76</xdr:col>
      <xdr:colOff>165100</xdr:colOff>
      <xdr:row>98</xdr:row>
      <xdr:rowOff>30663</xdr:rowOff>
    </xdr:to>
    <xdr:sp macro="" textlink="">
      <xdr:nvSpPr>
        <xdr:cNvPr id="702" name="楕円 701"/>
        <xdr:cNvSpPr/>
      </xdr:nvSpPr>
      <xdr:spPr>
        <a:xfrm>
          <a:off x="14541500" y="167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21790</xdr:rowOff>
    </xdr:from>
    <xdr:ext cx="599010" cy="259045"/>
    <xdr:sp macro="" textlink="">
      <xdr:nvSpPr>
        <xdr:cNvPr id="703" name="テキスト ボックス 702"/>
        <xdr:cNvSpPr txBox="1"/>
      </xdr:nvSpPr>
      <xdr:spPr>
        <a:xfrm>
          <a:off x="14292795" y="1682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93463</xdr:rowOff>
    </xdr:from>
    <xdr:to>
      <xdr:col>72</xdr:col>
      <xdr:colOff>38100</xdr:colOff>
      <xdr:row>98</xdr:row>
      <xdr:rowOff>23613</xdr:rowOff>
    </xdr:to>
    <xdr:sp macro="" textlink="">
      <xdr:nvSpPr>
        <xdr:cNvPr id="704" name="楕円 703"/>
        <xdr:cNvSpPr/>
      </xdr:nvSpPr>
      <xdr:spPr>
        <a:xfrm>
          <a:off x="13652500" y="16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14740</xdr:rowOff>
    </xdr:from>
    <xdr:ext cx="599010" cy="259045"/>
    <xdr:sp macro="" textlink="">
      <xdr:nvSpPr>
        <xdr:cNvPr id="705" name="テキスト ボックス 704"/>
        <xdr:cNvSpPr txBox="1"/>
      </xdr:nvSpPr>
      <xdr:spPr>
        <a:xfrm>
          <a:off x="13403795" y="1681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79794</xdr:rowOff>
    </xdr:from>
    <xdr:to>
      <xdr:col>67</xdr:col>
      <xdr:colOff>101600</xdr:colOff>
      <xdr:row>98</xdr:row>
      <xdr:rowOff>9944</xdr:rowOff>
    </xdr:to>
    <xdr:sp macro="" textlink="">
      <xdr:nvSpPr>
        <xdr:cNvPr id="706" name="楕円 705"/>
        <xdr:cNvSpPr/>
      </xdr:nvSpPr>
      <xdr:spPr>
        <a:xfrm>
          <a:off x="12763500" y="167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1071</xdr:rowOff>
    </xdr:from>
    <xdr:ext cx="599010" cy="259045"/>
    <xdr:sp macro="" textlink="">
      <xdr:nvSpPr>
        <xdr:cNvPr id="707" name="テキスト ボックス 706"/>
        <xdr:cNvSpPr txBox="1"/>
      </xdr:nvSpPr>
      <xdr:spPr>
        <a:xfrm>
          <a:off x="12514795" y="1680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人口が少なく分母が小さいために、全国平均・県平均と比べて全体的に高いコストとなる傾向にある。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各項目を類似団体と見比べると、消防費と議会費が比較的上位に位置している。消防費はポンプ自動車の更新事業の増（約</a:t>
          </a:r>
          <a:r>
            <a:rPr kumimoji="1" lang="en-US" altLang="ja-JP" sz="1200">
              <a:latin typeface="ＭＳ Ｐゴシック" panose="020B0600070205080204" pitchFamily="50" charset="-128"/>
              <a:ea typeface="ＭＳ Ｐゴシック" panose="020B0600070205080204" pitchFamily="50" charset="-128"/>
            </a:rPr>
            <a:t>42,000</a:t>
          </a:r>
          <a:r>
            <a:rPr kumimoji="1" lang="ja-JP" altLang="en-US" sz="1200">
              <a:latin typeface="ＭＳ Ｐゴシック" panose="020B0600070205080204" pitchFamily="50" charset="-128"/>
              <a:ea typeface="ＭＳ Ｐゴシック" panose="020B0600070205080204" pitchFamily="50" charset="-128"/>
            </a:rPr>
            <a:t>千円）、議会費では議員の県外研修等による旅費の増が主な要因となっている。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下位に位置するものを見てみると衛生費と公債費があげられる。衛生費の低さは人件費が少ないこと、公債費については過去の大規模事業における償還が順次終了していることである。しかしながら、一方では近年の地方債発行額が元金償還額を上回っており、随時その償還が</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始まることから、</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年度頃からは増額傾向に転じる見込みとなっている。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共施設の老朽化等に伴う改修・更新事業が増えることから、土木費や教育費の水準が高くなり、その財源に地方債を充てることで公債費の水準も高くなると思われる。現在策定中の公共施設個別計画に基づき、適切な施設の管理に努め、併せて地方債の発行額抑制を</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図っていく必要がある。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財政調整基金残高は標準財政規模比で</a:t>
          </a:r>
          <a:r>
            <a:rPr kumimoji="1" lang="en-US" altLang="ja-JP" sz="1200">
              <a:latin typeface="ＭＳ ゴシック" pitchFamily="49" charset="-128"/>
              <a:ea typeface="ＭＳ ゴシック" pitchFamily="49" charset="-128"/>
            </a:rPr>
            <a:t>0.97</a:t>
          </a:r>
          <a:r>
            <a:rPr kumimoji="1" lang="ja-JP" altLang="en-US" sz="1200">
              <a:latin typeface="ＭＳ ゴシック" pitchFamily="49" charset="-128"/>
              <a:ea typeface="ＭＳ ゴシック" pitchFamily="49" charset="-128"/>
            </a:rPr>
            <a:t>％減少している。普通交付税の減等に対応するため、取崩しが進んだことによる。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実質収支額は標準財政規模比で</a:t>
          </a:r>
          <a:r>
            <a:rPr kumimoji="1" lang="en-US" altLang="ja-JP" sz="1200">
              <a:latin typeface="ＭＳ ゴシック" pitchFamily="49" charset="-128"/>
              <a:ea typeface="ＭＳ ゴシック" pitchFamily="49" charset="-128"/>
            </a:rPr>
            <a:t>1.07</a:t>
          </a:r>
          <a:r>
            <a:rPr kumimoji="1" lang="ja-JP" altLang="en-US" sz="1200">
              <a:latin typeface="ＭＳ ゴシック" pitchFamily="49" charset="-128"/>
              <a:ea typeface="ＭＳ ゴシック" pitchFamily="49" charset="-128"/>
            </a:rPr>
            <a:t>％減少している。対前年度比で約</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百万ほど少なかったことによる。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実質単年度収支は単年度収支がマイナスだったことと、基金の取り崩し額が約</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百万円ほど多かったために大幅なマイナスとなった。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他の団体と比較しても決して多くはない基金残高なので、歳入の確保と歳出の抑制をより一層図り、適切な基金残高を維持していきたい。　</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公営企業会計（簡水・下水・農集排）では使用料収入で維持管理経費すら賄えず、一般会計からの繰入金に頼らざるを得ない状態である。料金改定を含めた収入確保の検討・取組みを進めるとともに、維持管理費の削減を図り、少しでも独立採算制の原則に近づけ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や介護保険会計等においては、保険給付費の増や徴収率の伸び悩みにより厳しい状況は続くものの、医療費等の抑制に向けた取組み（健康維持・増進事業等）と徴収対策の強化を図り、安定した財政運営を目指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2957767</v>
      </c>
      <c r="BO4" s="410"/>
      <c r="BP4" s="410"/>
      <c r="BQ4" s="410"/>
      <c r="BR4" s="410"/>
      <c r="BS4" s="410"/>
      <c r="BT4" s="410"/>
      <c r="BU4" s="411"/>
      <c r="BV4" s="409">
        <v>3014705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8.1999999999999993</v>
      </c>
      <c r="CU4" s="416"/>
      <c r="CV4" s="416"/>
      <c r="CW4" s="416"/>
      <c r="CX4" s="416"/>
      <c r="CY4" s="416"/>
      <c r="CZ4" s="416"/>
      <c r="DA4" s="417"/>
      <c r="DB4" s="415">
        <v>9.1999999999999993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2796822</v>
      </c>
      <c r="BO5" s="447"/>
      <c r="BP5" s="447"/>
      <c r="BQ5" s="447"/>
      <c r="BR5" s="447"/>
      <c r="BS5" s="447"/>
      <c r="BT5" s="447"/>
      <c r="BU5" s="448"/>
      <c r="BV5" s="446">
        <v>2812655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84.7</v>
      </c>
      <c r="CU5" s="444"/>
      <c r="CV5" s="444"/>
      <c r="CW5" s="444"/>
      <c r="CX5" s="444"/>
      <c r="CY5" s="444"/>
      <c r="CZ5" s="444"/>
      <c r="DA5" s="445"/>
      <c r="DB5" s="443">
        <v>81.5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160945</v>
      </c>
      <c r="BO6" s="447"/>
      <c r="BP6" s="447"/>
      <c r="BQ6" s="447"/>
      <c r="BR6" s="447"/>
      <c r="BS6" s="447"/>
      <c r="BT6" s="447"/>
      <c r="BU6" s="448"/>
      <c r="BV6" s="446">
        <v>202050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v>
      </c>
      <c r="CU6" s="484"/>
      <c r="CV6" s="484"/>
      <c r="CW6" s="484"/>
      <c r="CX6" s="484"/>
      <c r="CY6" s="484"/>
      <c r="CZ6" s="484"/>
      <c r="DA6" s="485"/>
      <c r="DB6" s="483">
        <v>84.6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9157</v>
      </c>
      <c r="BO7" s="447"/>
      <c r="BP7" s="447"/>
      <c r="BQ7" s="447"/>
      <c r="BR7" s="447"/>
      <c r="BS7" s="447"/>
      <c r="BT7" s="447"/>
      <c r="BU7" s="448"/>
      <c r="BV7" s="446">
        <v>22757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1861768</v>
      </c>
      <c r="CU7" s="447"/>
      <c r="CV7" s="447"/>
      <c r="CW7" s="447"/>
      <c r="CX7" s="447"/>
      <c r="CY7" s="447"/>
      <c r="CZ7" s="447"/>
      <c r="DA7" s="448"/>
      <c r="DB7" s="446">
        <v>1944406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151788</v>
      </c>
      <c r="BO8" s="447"/>
      <c r="BP8" s="447"/>
      <c r="BQ8" s="447"/>
      <c r="BR8" s="447"/>
      <c r="BS8" s="447"/>
      <c r="BT8" s="447"/>
      <c r="BU8" s="448"/>
      <c r="BV8" s="446">
        <v>179293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0.13</v>
      </c>
      <c r="CU8" s="487"/>
      <c r="CV8" s="487"/>
      <c r="CW8" s="487"/>
      <c r="CX8" s="487"/>
      <c r="CY8" s="487"/>
      <c r="CZ8" s="487"/>
      <c r="DA8" s="488"/>
      <c r="DB8" s="486">
        <v>0.12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2509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-27505</v>
      </c>
      <c r="BO9" s="447"/>
      <c r="BP9" s="447"/>
      <c r="BQ9" s="447"/>
      <c r="BR9" s="447"/>
      <c r="BS9" s="447"/>
      <c r="BT9" s="447"/>
      <c r="BU9" s="448"/>
      <c r="BV9" s="446">
        <v>96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12.9</v>
      </c>
      <c r="CU9" s="444"/>
      <c r="CV9" s="444"/>
      <c r="CW9" s="444"/>
      <c r="CX9" s="444"/>
      <c r="CY9" s="444"/>
      <c r="CZ9" s="444"/>
      <c r="DA9" s="445"/>
      <c r="DB9" s="443">
        <v>13.9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2851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21052</v>
      </c>
      <c r="BO10" s="447"/>
      <c r="BP10" s="447"/>
      <c r="BQ10" s="447"/>
      <c r="BR10" s="447"/>
      <c r="BS10" s="447"/>
      <c r="BT10" s="447"/>
      <c r="BU10" s="448"/>
      <c r="BV10" s="446">
        <v>44467</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2586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113657</v>
      </c>
      <c r="BO12" s="447"/>
      <c r="BP12" s="447"/>
      <c r="BQ12" s="447"/>
      <c r="BR12" s="447"/>
      <c r="BS12" s="447"/>
      <c r="BT12" s="447"/>
      <c r="BU12" s="448"/>
      <c r="BV12" s="446">
        <v>93136</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2580</v>
      </c>
      <c r="S13" s="528"/>
      <c r="T13" s="528"/>
      <c r="U13" s="528"/>
      <c r="V13" s="529"/>
      <c r="W13" s="462" t="s">
        <v>134</v>
      </c>
      <c r="X13" s="463"/>
      <c r="Y13" s="463"/>
      <c r="Z13" s="463"/>
      <c r="AA13" s="463"/>
      <c r="AB13" s="453"/>
      <c r="AC13" s="497">
        <v>682</v>
      </c>
      <c r="AD13" s="498"/>
      <c r="AE13" s="498"/>
      <c r="AF13" s="498"/>
      <c r="AG13" s="537"/>
      <c r="AH13" s="497">
        <v>811</v>
      </c>
      <c r="AI13" s="498"/>
      <c r="AJ13" s="498"/>
      <c r="AK13" s="498"/>
      <c r="AL13" s="499"/>
      <c r="AM13" s="475" t="s">
        <v>135</v>
      </c>
      <c r="AN13" s="476"/>
      <c r="AO13" s="476"/>
      <c r="AP13" s="476"/>
      <c r="AQ13" s="476"/>
      <c r="AR13" s="476"/>
      <c r="AS13" s="476"/>
      <c r="AT13" s="477"/>
      <c r="AU13" s="478" t="s">
        <v>113</v>
      </c>
      <c r="AV13" s="479"/>
      <c r="AW13" s="479"/>
      <c r="AX13" s="479"/>
      <c r="AY13" s="480" t="s">
        <v>136</v>
      </c>
      <c r="AZ13" s="481"/>
      <c r="BA13" s="481"/>
      <c r="BB13" s="481"/>
      <c r="BC13" s="481"/>
      <c r="BD13" s="481"/>
      <c r="BE13" s="481"/>
      <c r="BF13" s="481"/>
      <c r="BG13" s="481"/>
      <c r="BH13" s="481"/>
      <c r="BI13" s="481"/>
      <c r="BJ13" s="481"/>
      <c r="BK13" s="481"/>
      <c r="BL13" s="481"/>
      <c r="BM13" s="482"/>
      <c r="BN13" s="446">
        <v>-120110</v>
      </c>
      <c r="BO13" s="447"/>
      <c r="BP13" s="447"/>
      <c r="BQ13" s="447"/>
      <c r="BR13" s="447"/>
      <c r="BS13" s="447"/>
      <c r="BT13" s="447"/>
      <c r="BU13" s="448"/>
      <c r="BV13" s="446">
        <v>-48573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8.1</v>
      </c>
      <c r="CU13" s="444"/>
      <c r="CV13" s="444"/>
      <c r="CW13" s="444"/>
      <c r="CX13" s="444"/>
      <c r="CY13" s="444"/>
      <c r="CZ13" s="444"/>
      <c r="DA13" s="445"/>
      <c r="DB13" s="443">
        <v>8.6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2652</v>
      </c>
      <c r="S14" s="528"/>
      <c r="T14" s="528"/>
      <c r="U14" s="528"/>
      <c r="V14" s="529"/>
      <c r="W14" s="436"/>
      <c r="X14" s="437"/>
      <c r="Y14" s="437"/>
      <c r="Z14" s="437"/>
      <c r="AA14" s="437"/>
      <c r="AB14" s="426"/>
      <c r="AC14" s="530">
        <v>48.5</v>
      </c>
      <c r="AD14" s="531"/>
      <c r="AE14" s="531"/>
      <c r="AF14" s="531"/>
      <c r="AG14" s="532"/>
      <c r="AH14" s="530">
        <v>49.8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24</v>
      </c>
      <c r="CU14" s="542"/>
      <c r="CV14" s="542"/>
      <c r="CW14" s="542"/>
      <c r="CX14" s="542"/>
      <c r="CY14" s="542"/>
      <c r="CZ14" s="542"/>
      <c r="DA14" s="543"/>
      <c r="DB14" s="541">
        <v>22.3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2646</v>
      </c>
      <c r="S15" s="528"/>
      <c r="T15" s="528"/>
      <c r="U15" s="528"/>
      <c r="V15" s="529"/>
      <c r="W15" s="462" t="s">
        <v>141</v>
      </c>
      <c r="X15" s="463"/>
      <c r="Y15" s="463"/>
      <c r="Z15" s="463"/>
      <c r="AA15" s="463"/>
      <c r="AB15" s="453"/>
      <c r="AC15" s="497">
        <v>243</v>
      </c>
      <c r="AD15" s="498"/>
      <c r="AE15" s="498"/>
      <c r="AF15" s="498"/>
      <c r="AG15" s="537"/>
      <c r="AH15" s="497">
        <v>281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242545</v>
      </c>
      <c r="BO15" s="410"/>
      <c r="BP15" s="410"/>
      <c r="BQ15" s="410"/>
      <c r="BR15" s="410"/>
      <c r="BS15" s="410"/>
      <c r="BT15" s="410"/>
      <c r="BU15" s="411"/>
      <c r="BV15" s="409">
        <v>227713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17.3</v>
      </c>
      <c r="AD16" s="531"/>
      <c r="AE16" s="531"/>
      <c r="AF16" s="531"/>
      <c r="AG16" s="532"/>
      <c r="AH16" s="530">
        <v>17.3</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1735251</v>
      </c>
      <c r="BO16" s="447"/>
      <c r="BP16" s="447"/>
      <c r="BQ16" s="447"/>
      <c r="BR16" s="447"/>
      <c r="BS16" s="447"/>
      <c r="BT16" s="447"/>
      <c r="BU16" s="448"/>
      <c r="BV16" s="446">
        <v>1824571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481</v>
      </c>
      <c r="AD17" s="498"/>
      <c r="AE17" s="498"/>
      <c r="AF17" s="498"/>
      <c r="AG17" s="537"/>
      <c r="AH17" s="497">
        <v>535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301288</v>
      </c>
      <c r="BO17" s="447"/>
      <c r="BP17" s="447"/>
      <c r="BQ17" s="447"/>
      <c r="BR17" s="447"/>
      <c r="BS17" s="447"/>
      <c r="BT17" s="447"/>
      <c r="BU17" s="448"/>
      <c r="BV17" s="446">
        <v>276679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150.77000000000001</v>
      </c>
      <c r="M18" s="559"/>
      <c r="N18" s="559"/>
      <c r="O18" s="559"/>
      <c r="P18" s="559"/>
      <c r="Q18" s="559"/>
      <c r="R18" s="560"/>
      <c r="S18" s="560"/>
      <c r="T18" s="560"/>
      <c r="U18" s="560"/>
      <c r="V18" s="561"/>
      <c r="W18" s="464"/>
      <c r="X18" s="465"/>
      <c r="Y18" s="465"/>
      <c r="Z18" s="465"/>
      <c r="AA18" s="465"/>
      <c r="AB18" s="456"/>
      <c r="AC18" s="562">
        <v>34.200000000000003</v>
      </c>
      <c r="AD18" s="563"/>
      <c r="AE18" s="563"/>
      <c r="AF18" s="563"/>
      <c r="AG18" s="564"/>
      <c r="AH18" s="562">
        <v>32.9</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1582993</v>
      </c>
      <c r="BO18" s="447"/>
      <c r="BP18" s="447"/>
      <c r="BQ18" s="447"/>
      <c r="BR18" s="447"/>
      <c r="BS18" s="447"/>
      <c r="BT18" s="447"/>
      <c r="BU18" s="448"/>
      <c r="BV18" s="446">
        <v>1597323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2243570</v>
      </c>
      <c r="BO19" s="447"/>
      <c r="BP19" s="447"/>
      <c r="BQ19" s="447"/>
      <c r="BR19" s="447"/>
      <c r="BS19" s="447"/>
      <c r="BT19" s="447"/>
      <c r="BU19" s="448"/>
      <c r="BV19" s="446">
        <v>2320991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831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2557569</v>
      </c>
      <c r="BO23" s="447"/>
      <c r="BP23" s="447"/>
      <c r="BQ23" s="447"/>
      <c r="BR23" s="447"/>
      <c r="BS23" s="447"/>
      <c r="BT23" s="447"/>
      <c r="BU23" s="448"/>
      <c r="BV23" s="446">
        <v>2555778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7630</v>
      </c>
      <c r="R24" s="498"/>
      <c r="S24" s="498"/>
      <c r="T24" s="498"/>
      <c r="U24" s="498"/>
      <c r="V24" s="537"/>
      <c r="W24" s="596"/>
      <c r="X24" s="584"/>
      <c r="Y24" s="585"/>
      <c r="Z24" s="496" t="s">
        <v>164</v>
      </c>
      <c r="AA24" s="476"/>
      <c r="AB24" s="476"/>
      <c r="AC24" s="476"/>
      <c r="AD24" s="476"/>
      <c r="AE24" s="476"/>
      <c r="AF24" s="476"/>
      <c r="AG24" s="477"/>
      <c r="AH24" s="497">
        <v>59</v>
      </c>
      <c r="AI24" s="498"/>
      <c r="AJ24" s="498"/>
      <c r="AK24" s="498"/>
      <c r="AL24" s="537"/>
      <c r="AM24" s="497">
        <v>171808</v>
      </c>
      <c r="AN24" s="498"/>
      <c r="AO24" s="498"/>
      <c r="AP24" s="498"/>
      <c r="AQ24" s="498"/>
      <c r="AR24" s="537"/>
      <c r="AS24" s="497">
        <v>2912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2299526</v>
      </c>
      <c r="BO24" s="447"/>
      <c r="BP24" s="447"/>
      <c r="BQ24" s="447"/>
      <c r="BR24" s="447"/>
      <c r="BS24" s="447"/>
      <c r="BT24" s="447"/>
      <c r="BU24" s="448"/>
      <c r="BV24" s="446">
        <v>2234193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6040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131</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53657</v>
      </c>
      <c r="BO25" s="410"/>
      <c r="BP25" s="410"/>
      <c r="BQ25" s="410"/>
      <c r="BR25" s="410"/>
      <c r="BS25" s="410"/>
      <c r="BT25" s="410"/>
      <c r="BU25" s="411"/>
      <c r="BV25" s="409">
        <v>100631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5560</v>
      </c>
      <c r="R26" s="498"/>
      <c r="S26" s="498"/>
      <c r="T26" s="498"/>
      <c r="U26" s="498"/>
      <c r="V26" s="537"/>
      <c r="W26" s="596"/>
      <c r="X26" s="584"/>
      <c r="Y26" s="585"/>
      <c r="Z26" s="496" t="s">
        <v>171</v>
      </c>
      <c r="AA26" s="606"/>
      <c r="AB26" s="606"/>
      <c r="AC26" s="606"/>
      <c r="AD26" s="606"/>
      <c r="AE26" s="606"/>
      <c r="AF26" s="606"/>
      <c r="AG26" s="607"/>
      <c r="AH26" s="497" t="s">
        <v>168</v>
      </c>
      <c r="AI26" s="498"/>
      <c r="AJ26" s="498"/>
      <c r="AK26" s="498"/>
      <c r="AL26" s="537"/>
      <c r="AM26" s="497" t="s">
        <v>132</v>
      </c>
      <c r="AN26" s="498"/>
      <c r="AO26" s="498"/>
      <c r="AP26" s="498"/>
      <c r="AQ26" s="498"/>
      <c r="AR26" s="537"/>
      <c r="AS26" s="497" t="s">
        <v>168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2830</v>
      </c>
      <c r="R27" s="498"/>
      <c r="S27" s="498"/>
      <c r="T27" s="498"/>
      <c r="U27" s="498"/>
      <c r="V27" s="537"/>
      <c r="W27" s="596"/>
      <c r="X27" s="584"/>
      <c r="Y27" s="585"/>
      <c r="Z27" s="496" t="s">
        <v>174</v>
      </c>
      <c r="AA27" s="476"/>
      <c r="AB27" s="476"/>
      <c r="AC27" s="476"/>
      <c r="AD27" s="476"/>
      <c r="AE27" s="476"/>
      <c r="AF27" s="476"/>
      <c r="AG27" s="477"/>
      <c r="AH27" s="497" t="s">
        <v>168</v>
      </c>
      <c r="AI27" s="498"/>
      <c r="AJ27" s="498"/>
      <c r="AK27" s="498"/>
      <c r="AL27" s="537"/>
      <c r="AM27" s="497" t="s">
        <v>168</v>
      </c>
      <c r="AN27" s="498"/>
      <c r="AO27" s="498"/>
      <c r="AP27" s="498"/>
      <c r="AQ27" s="498"/>
      <c r="AR27" s="537"/>
      <c r="AS27" s="497" t="s">
        <v>131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16386</v>
      </c>
      <c r="BO27" s="620"/>
      <c r="BP27" s="620"/>
      <c r="BQ27" s="620"/>
      <c r="BR27" s="620"/>
      <c r="BS27" s="620"/>
      <c r="BT27" s="620"/>
      <c r="BU27" s="621"/>
      <c r="BV27" s="619">
        <v>16384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2400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131</v>
      </c>
      <c r="AN28" s="498"/>
      <c r="AO28" s="498"/>
      <c r="AP28" s="498"/>
      <c r="AQ28" s="498"/>
      <c r="AR28" s="537"/>
      <c r="AS28" s="497" t="s">
        <v>168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324733</v>
      </c>
      <c r="BO28" s="410"/>
      <c r="BP28" s="410"/>
      <c r="BQ28" s="410"/>
      <c r="BR28" s="410"/>
      <c r="BS28" s="410"/>
      <c r="BT28" s="410"/>
      <c r="BU28" s="411"/>
      <c r="BV28" s="409">
        <v>358045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6</v>
      </c>
      <c r="M29" s="498"/>
      <c r="N29" s="498"/>
      <c r="O29" s="498"/>
      <c r="P29" s="537"/>
      <c r="Q29" s="497">
        <v>2250</v>
      </c>
      <c r="R29" s="498"/>
      <c r="S29" s="498"/>
      <c r="T29" s="498"/>
      <c r="U29" s="498"/>
      <c r="V29" s="537"/>
      <c r="W29" s="597"/>
      <c r="X29" s="598"/>
      <c r="Y29" s="599"/>
      <c r="Z29" s="496" t="s">
        <v>180</v>
      </c>
      <c r="AA29" s="476"/>
      <c r="AB29" s="476"/>
      <c r="AC29" s="476"/>
      <c r="AD29" s="476"/>
      <c r="AE29" s="476"/>
      <c r="AF29" s="476"/>
      <c r="AG29" s="477"/>
      <c r="AH29" s="497">
        <v>59</v>
      </c>
      <c r="AI29" s="498"/>
      <c r="AJ29" s="498"/>
      <c r="AK29" s="498"/>
      <c r="AL29" s="537"/>
      <c r="AM29" s="497">
        <v>171808</v>
      </c>
      <c r="AN29" s="498"/>
      <c r="AO29" s="498"/>
      <c r="AP29" s="498"/>
      <c r="AQ29" s="498"/>
      <c r="AR29" s="537"/>
      <c r="AS29" s="497">
        <v>2912</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258890</v>
      </c>
      <c r="BO29" s="447"/>
      <c r="BP29" s="447"/>
      <c r="BQ29" s="447"/>
      <c r="BR29" s="447"/>
      <c r="BS29" s="447"/>
      <c r="BT29" s="447"/>
      <c r="BU29" s="448"/>
      <c r="BV29" s="446">
        <v>238775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93.1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414710</v>
      </c>
      <c r="BO30" s="620"/>
      <c r="BP30" s="620"/>
      <c r="BQ30" s="620"/>
      <c r="BR30" s="620"/>
      <c r="BS30" s="620"/>
      <c r="BT30" s="620"/>
      <c r="BU30" s="621"/>
      <c r="BV30" s="619">
        <v>387577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189</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八戸地域広域市町村圏事務組合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新郷村ふるさと活性化公社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国民健康保険診療所特別会計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特定環境保全公共下水道特別会計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田子高原広域事務組合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農業集落排水事業特別会計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三戸郡福祉事務組合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十和田地域広域事務組合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十和田地区環境整備事務組合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青森県市町村総合事務組合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青森県後期高齢者医療広域連合（一般会計）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青森県後期高齢者医療広域連合（特別会計）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青森県市町村職員退職手当組合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青森県交通災害共済組合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PokDmEefqMbOFgiL6EgrD6Jsadp7RjScnXFmTmnLqkrXmO31DaRlazI6TU0/ohdecSnl/jIgbm1ytp3bmzixQ==" saltValue="ap/uwAhBWJqsyGod82FO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565</v>
      </c>
      <c r="D34" s="1224"/>
      <c r="E34" s="1225"/>
      <c r="F34" s="32">
        <v>9.07</v>
      </c>
      <c r="G34" s="33">
        <v>8.24</v>
      </c>
      <c r="H34" s="33">
        <v>8.9700000000000006</v>
      </c>
      <c r="I34" s="33">
        <v>9.2200000000000006</v>
      </c>
      <c r="J34" s="34">
        <v>8.15</v>
      </c>
      <c r="K34" s="22"/>
      <c r="L34" s="22"/>
      <c r="M34" s="22"/>
      <c r="N34" s="22"/>
      <c r="O34" s="22"/>
      <c r="P34" s="22"/>
    </row>
    <row r="35" spans="1:16" ht="39" customHeight="1" x14ac:dyDescent="0.15">
      <c r="A35" s="22"/>
      <c r="B35" s="35"/>
      <c r="C35" s="1218" t="s">
        <v>566</v>
      </c>
      <c r="D35" s="1219"/>
      <c r="E35" s="1220"/>
      <c r="F35" s="36">
        <v>0.06</v>
      </c>
      <c r="G35" s="37">
        <v>1.4</v>
      </c>
      <c r="H35" s="37">
        <v>1.75</v>
      </c>
      <c r="I35" s="37">
        <v>1.32</v>
      </c>
      <c r="J35" s="38">
        <v>1.31</v>
      </c>
      <c r="K35" s="22"/>
      <c r="L35" s="22"/>
      <c r="M35" s="22"/>
      <c r="N35" s="22"/>
      <c r="O35" s="22"/>
      <c r="P35" s="22"/>
    </row>
    <row r="36" spans="1:16" ht="39" customHeight="1" x14ac:dyDescent="0.15">
      <c r="A36" s="22"/>
      <c r="B36" s="35"/>
      <c r="C36" s="1218" t="s">
        <v>567</v>
      </c>
      <c r="D36" s="1219"/>
      <c r="E36" s="1220"/>
      <c r="F36" s="36">
        <v>0.49</v>
      </c>
      <c r="G36" s="37">
        <v>0.24</v>
      </c>
      <c r="H36" s="37">
        <v>0.16</v>
      </c>
      <c r="I36" s="37">
        <v>0.35</v>
      </c>
      <c r="J36" s="38">
        <v>0.9</v>
      </c>
      <c r="K36" s="22"/>
      <c r="L36" s="22"/>
      <c r="M36" s="22"/>
      <c r="N36" s="22"/>
      <c r="O36" s="22"/>
      <c r="P36" s="22"/>
    </row>
    <row r="37" spans="1:16" ht="39" customHeight="1" x14ac:dyDescent="0.15">
      <c r="A37" s="22"/>
      <c r="B37" s="35"/>
      <c r="C37" s="1218" t="s">
        <v>568</v>
      </c>
      <c r="D37" s="1219"/>
      <c r="E37" s="1220"/>
      <c r="F37" s="36">
        <v>0</v>
      </c>
      <c r="G37" s="37">
        <v>0</v>
      </c>
      <c r="H37" s="37">
        <v>0</v>
      </c>
      <c r="I37" s="37">
        <v>0</v>
      </c>
      <c r="J37" s="38">
        <v>0.01</v>
      </c>
      <c r="K37" s="22"/>
      <c r="L37" s="22"/>
      <c r="M37" s="22"/>
      <c r="N37" s="22"/>
      <c r="O37" s="22"/>
      <c r="P37" s="22"/>
    </row>
    <row r="38" spans="1:16" ht="39" customHeight="1" x14ac:dyDescent="0.15">
      <c r="A38" s="22"/>
      <c r="B38" s="35"/>
      <c r="C38" s="1218" t="s">
        <v>569</v>
      </c>
      <c r="D38" s="1219"/>
      <c r="E38" s="1220"/>
      <c r="F38" s="36">
        <v>0.01</v>
      </c>
      <c r="G38" s="37">
        <v>0.01</v>
      </c>
      <c r="H38" s="37">
        <v>0.01</v>
      </c>
      <c r="I38" s="37">
        <v>0.01</v>
      </c>
      <c r="J38" s="38">
        <v>0</v>
      </c>
      <c r="K38" s="22"/>
      <c r="L38" s="22"/>
      <c r="M38" s="22"/>
      <c r="N38" s="22"/>
      <c r="O38" s="22"/>
      <c r="P38" s="22"/>
    </row>
    <row r="39" spans="1:16" ht="39" customHeight="1" x14ac:dyDescent="0.15">
      <c r="A39" s="22"/>
      <c r="B39" s="35"/>
      <c r="C39" s="1218" t="s">
        <v>570</v>
      </c>
      <c r="D39" s="1219"/>
      <c r="E39" s="1220"/>
      <c r="F39" s="36">
        <v>0.03</v>
      </c>
      <c r="G39" s="37">
        <v>0.02</v>
      </c>
      <c r="H39" s="37">
        <v>0.01</v>
      </c>
      <c r="I39" s="37">
        <v>0.01</v>
      </c>
      <c r="J39" s="38">
        <v>0</v>
      </c>
      <c r="K39" s="22"/>
      <c r="L39" s="22"/>
      <c r="M39" s="22"/>
      <c r="N39" s="22"/>
      <c r="O39" s="22"/>
      <c r="P39" s="22"/>
    </row>
    <row r="40" spans="1:16" ht="39" customHeight="1" x14ac:dyDescent="0.15">
      <c r="A40" s="22"/>
      <c r="B40" s="35"/>
      <c r="C40" s="1218" t="s">
        <v>571</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573</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574</v>
      </c>
      <c r="D43" s="1222"/>
      <c r="E43" s="1223"/>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fNX+JraYT/1cgyRfCxV1fM0cgDB/GrBUnZNOmOavSVTnVCxVeNyFi9uCUdsDxMvF0Py+n7jYsveaJrOqw/nbg==" saltValue="A/mU4bgvWteyozWJw53O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380</v>
      </c>
      <c r="L45" s="60">
        <v>350</v>
      </c>
      <c r="M45" s="60">
        <v>331</v>
      </c>
      <c r="N45" s="60">
        <v>323</v>
      </c>
      <c r="O45" s="61">
        <v>288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91</v>
      </c>
      <c r="L48" s="64">
        <v>84</v>
      </c>
      <c r="M48" s="64">
        <v>102</v>
      </c>
      <c r="N48" s="64">
        <v>103</v>
      </c>
      <c r="O48" s="65">
        <v>114</v>
      </c>
      <c r="P48" s="48"/>
      <c r="Q48" s="48"/>
      <c r="R48" s="48"/>
      <c r="S48" s="48"/>
      <c r="T48" s="48"/>
      <c r="U48" s="48"/>
    </row>
    <row r="49" spans="1:21" ht="30.75" customHeight="1" x14ac:dyDescent="0.15">
      <c r="A49" s="48"/>
      <c r="B49" s="1236"/>
      <c r="C49" s="1237"/>
      <c r="D49" s="62"/>
      <c r="E49" s="1228" t="s">
        <v>16</v>
      </c>
      <c r="F49" s="1228"/>
      <c r="G49" s="1228"/>
      <c r="H49" s="1228"/>
      <c r="I49" s="1228"/>
      <c r="J49" s="1229"/>
      <c r="K49" s="63">
        <v>3</v>
      </c>
      <c r="L49" s="64">
        <v>3</v>
      </c>
      <c r="M49" s="64">
        <v>3</v>
      </c>
      <c r="N49" s="64">
        <v>3</v>
      </c>
      <c r="O49" s="65">
        <v>4</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514</v>
      </c>
      <c r="L50" s="64" t="s">
        <v>514</v>
      </c>
      <c r="M50" s="64" t="s">
        <v>514</v>
      </c>
      <c r="N50" s="64" t="s">
        <v>514</v>
      </c>
      <c r="O50" s="65" t="s">
        <v>514</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341</v>
      </c>
      <c r="L52" s="64">
        <v>308</v>
      </c>
      <c r="M52" s="64">
        <v>301</v>
      </c>
      <c r="N52" s="64">
        <v>290</v>
      </c>
      <c r="O52" s="65">
        <v>280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133</v>
      </c>
      <c r="L53" s="69">
        <v>129</v>
      </c>
      <c r="M53" s="69">
        <v>135</v>
      </c>
      <c r="N53" s="69">
        <v>139</v>
      </c>
      <c r="O53" s="70">
        <v>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1zieWjAFsvgjJhmmcSdNTmJar9DjBxvol8AafkmEoNzF32Zemo5eIjg7trMrvltAOdhi5S4jfX0bPK70/vmmQ==" saltValue="PuGMY/Cm9L1Opi8kDop4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42" t="s">
        <v>24</v>
      </c>
      <c r="C41" s="1243"/>
      <c r="D41" s="81"/>
      <c r="E41" s="1248" t="s">
        <v>25</v>
      </c>
      <c r="F41" s="1248"/>
      <c r="G41" s="1248"/>
      <c r="H41" s="1249"/>
      <c r="I41" s="82">
        <v>2678</v>
      </c>
      <c r="J41" s="83">
        <v>2524</v>
      </c>
      <c r="K41" s="83">
        <v>2600</v>
      </c>
      <c r="L41" s="83">
        <v>2556</v>
      </c>
      <c r="M41" s="84">
        <v>2558</v>
      </c>
    </row>
    <row r="42" spans="2:13" ht="27.75" customHeight="1" x14ac:dyDescent="0.15">
      <c r="B42" s="1244"/>
      <c r="C42" s="1245"/>
      <c r="D42" s="85"/>
      <c r="E42" s="1250" t="s">
        <v>26</v>
      </c>
      <c r="F42" s="1250"/>
      <c r="G42" s="1250"/>
      <c r="H42" s="1251"/>
      <c r="I42" s="86">
        <v>0</v>
      </c>
      <c r="J42" s="87" t="s">
        <v>514</v>
      </c>
      <c r="K42" s="87" t="s">
        <v>514</v>
      </c>
      <c r="L42" s="87" t="s">
        <v>514</v>
      </c>
      <c r="M42" s="88" t="s">
        <v>514</v>
      </c>
    </row>
    <row r="43" spans="2:13" ht="27.75" customHeight="1" x14ac:dyDescent="0.15">
      <c r="B43" s="1244"/>
      <c r="C43" s="1245"/>
      <c r="D43" s="85"/>
      <c r="E43" s="1250" t="s">
        <v>27</v>
      </c>
      <c r="F43" s="1250"/>
      <c r="G43" s="1250"/>
      <c r="H43" s="1251"/>
      <c r="I43" s="86">
        <v>1219</v>
      </c>
      <c r="J43" s="87">
        <v>1056</v>
      </c>
      <c r="K43" s="87">
        <v>1115</v>
      </c>
      <c r="L43" s="87">
        <v>1150</v>
      </c>
      <c r="M43" s="88">
        <v>1133</v>
      </c>
    </row>
    <row r="44" spans="2:13" ht="27.75" customHeight="1" x14ac:dyDescent="0.15">
      <c r="B44" s="1244"/>
      <c r="C44" s="1245"/>
      <c r="D44" s="85"/>
      <c r="E44" s="1250" t="s">
        <v>28</v>
      </c>
      <c r="F44" s="1250"/>
      <c r="G44" s="1250"/>
      <c r="H44" s="1251"/>
      <c r="I44" s="86">
        <v>28</v>
      </c>
      <c r="J44" s="87">
        <v>30</v>
      </c>
      <c r="K44" s="87">
        <v>50</v>
      </c>
      <c r="L44" s="87">
        <v>48</v>
      </c>
      <c r="M44" s="88">
        <v>45</v>
      </c>
    </row>
    <row r="45" spans="2:13" ht="27.75" customHeight="1" x14ac:dyDescent="0.15">
      <c r="B45" s="1244"/>
      <c r="C45" s="1245"/>
      <c r="D45" s="85"/>
      <c r="E45" s="1250" t="s">
        <v>29</v>
      </c>
      <c r="F45" s="1250"/>
      <c r="G45" s="1250"/>
      <c r="H45" s="1251"/>
      <c r="I45" s="86">
        <v>734</v>
      </c>
      <c r="J45" s="87">
        <v>665</v>
      </c>
      <c r="K45" s="87">
        <v>611</v>
      </c>
      <c r="L45" s="87">
        <v>488</v>
      </c>
      <c r="M45" s="88">
        <v>442</v>
      </c>
    </row>
    <row r="46" spans="2:13" ht="27.75" customHeight="1" x14ac:dyDescent="0.15">
      <c r="B46" s="1244"/>
      <c r="C46" s="1245"/>
      <c r="D46" s="89"/>
      <c r="E46" s="1250" t="s">
        <v>30</v>
      </c>
      <c r="F46" s="1250"/>
      <c r="G46" s="1250"/>
      <c r="H46" s="1251"/>
      <c r="I46" s="86" t="s">
        <v>514</v>
      </c>
      <c r="J46" s="87" t="s">
        <v>514</v>
      </c>
      <c r="K46" s="87" t="s">
        <v>514</v>
      </c>
      <c r="L46" s="87" t="s">
        <v>514</v>
      </c>
      <c r="M46" s="88" t="s">
        <v>514</v>
      </c>
    </row>
    <row r="47" spans="2:13" ht="27.75" customHeight="1" x14ac:dyDescent="0.15">
      <c r="B47" s="1244"/>
      <c r="C47" s="1245"/>
      <c r="D47" s="90"/>
      <c r="E47" s="1252" t="s">
        <v>31</v>
      </c>
      <c r="F47" s="1253"/>
      <c r="G47" s="1253"/>
      <c r="H47" s="1254"/>
      <c r="I47" s="86" t="s">
        <v>514</v>
      </c>
      <c r="J47" s="87" t="s">
        <v>514</v>
      </c>
      <c r="K47" s="87" t="s">
        <v>514</v>
      </c>
      <c r="L47" s="87" t="s">
        <v>514</v>
      </c>
      <c r="M47" s="88" t="s">
        <v>514</v>
      </c>
    </row>
    <row r="48" spans="2:13" ht="27.75" customHeight="1" x14ac:dyDescent="0.15">
      <c r="B48" s="1244"/>
      <c r="C48" s="1245"/>
      <c r="D48" s="85"/>
      <c r="E48" s="1250" t="s">
        <v>32</v>
      </c>
      <c r="F48" s="1250"/>
      <c r="G48" s="1250"/>
      <c r="H48" s="1251"/>
      <c r="I48" s="86" t="s">
        <v>514</v>
      </c>
      <c r="J48" s="87" t="s">
        <v>514</v>
      </c>
      <c r="K48" s="87" t="s">
        <v>514</v>
      </c>
      <c r="L48" s="87" t="s">
        <v>514</v>
      </c>
      <c r="M48" s="88" t="s">
        <v>514</v>
      </c>
    </row>
    <row r="49" spans="2:13" ht="27.75" customHeight="1" x14ac:dyDescent="0.15">
      <c r="B49" s="1246"/>
      <c r="C49" s="1247"/>
      <c r="D49" s="85"/>
      <c r="E49" s="1250" t="s">
        <v>33</v>
      </c>
      <c r="F49" s="1250"/>
      <c r="G49" s="1250"/>
      <c r="H49" s="1251"/>
      <c r="I49" s="86" t="s">
        <v>514</v>
      </c>
      <c r="J49" s="87" t="s">
        <v>514</v>
      </c>
      <c r="K49" s="87" t="s">
        <v>514</v>
      </c>
      <c r="L49" s="87" t="s">
        <v>514</v>
      </c>
      <c r="M49" s="88" t="s">
        <v>514</v>
      </c>
    </row>
    <row r="50" spans="2:13" ht="27.75" customHeight="1" x14ac:dyDescent="0.15">
      <c r="B50" s="1255" t="s">
        <v>34</v>
      </c>
      <c r="C50" s="1256"/>
      <c r="D50" s="91"/>
      <c r="E50" s="1250" t="s">
        <v>35</v>
      </c>
      <c r="F50" s="1250"/>
      <c r="G50" s="1250"/>
      <c r="H50" s="1251"/>
      <c r="I50" s="86">
        <v>773</v>
      </c>
      <c r="J50" s="87">
        <v>822</v>
      </c>
      <c r="K50" s="87">
        <v>969</v>
      </c>
      <c r="L50" s="87">
        <v>1008</v>
      </c>
      <c r="M50" s="88">
        <v>1024</v>
      </c>
    </row>
    <row r="51" spans="2:13" ht="27.75" customHeight="1" x14ac:dyDescent="0.15">
      <c r="B51" s="1244"/>
      <c r="C51" s="1245"/>
      <c r="D51" s="85"/>
      <c r="E51" s="1250" t="s">
        <v>36</v>
      </c>
      <c r="F51" s="1250"/>
      <c r="G51" s="1250"/>
      <c r="H51" s="1251"/>
      <c r="I51" s="86" t="s">
        <v>514</v>
      </c>
      <c r="J51" s="87" t="s">
        <v>514</v>
      </c>
      <c r="K51" s="87" t="s">
        <v>514</v>
      </c>
      <c r="L51" s="87" t="s">
        <v>514</v>
      </c>
      <c r="M51" s="88" t="s">
        <v>514</v>
      </c>
    </row>
    <row r="52" spans="2:13" ht="27.75" customHeight="1" x14ac:dyDescent="0.15">
      <c r="B52" s="1246"/>
      <c r="C52" s="1247"/>
      <c r="D52" s="85"/>
      <c r="E52" s="1250" t="s">
        <v>37</v>
      </c>
      <c r="F52" s="1250"/>
      <c r="G52" s="1250"/>
      <c r="H52" s="1251"/>
      <c r="I52" s="86">
        <v>2853</v>
      </c>
      <c r="J52" s="87">
        <v>2763</v>
      </c>
      <c r="K52" s="87">
        <v>2867</v>
      </c>
      <c r="L52" s="87">
        <v>2863</v>
      </c>
      <c r="M52" s="88">
        <v>2773</v>
      </c>
    </row>
    <row r="53" spans="2:13" ht="27.75" customHeight="1" thickBot="1" x14ac:dyDescent="0.2">
      <c r="B53" s="1257" t="s">
        <v>38</v>
      </c>
      <c r="C53" s="1258"/>
      <c r="D53" s="92"/>
      <c r="E53" s="1259" t="s">
        <v>39</v>
      </c>
      <c r="F53" s="1259"/>
      <c r="G53" s="1259"/>
      <c r="H53" s="1260"/>
      <c r="I53" s="93">
        <v>1033</v>
      </c>
      <c r="J53" s="94">
        <v>690</v>
      </c>
      <c r="K53" s="94">
        <v>540</v>
      </c>
      <c r="L53" s="94">
        <v>370</v>
      </c>
      <c r="M53" s="95">
        <v>381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YWlzCdgRbJuf7fXT8IUZnsLSe9/40iJYkjvIDzAYh/Gz8vSgFcqX4gnA/YnEQbDQF/gah7lfAgd+eePKp7caQ==" saltValue="qN7junj/+AUfeUvKi8E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328</v>
      </c>
      <c r="G55" s="107">
        <v>358</v>
      </c>
      <c r="H55" s="108">
        <v>325</v>
      </c>
    </row>
    <row r="56" spans="2:8" ht="52.5" customHeight="1" x14ac:dyDescent="0.15">
      <c r="B56" s="109"/>
      <c r="C56" s="1271" t="s">
        <v>43</v>
      </c>
      <c r="D56" s="1271"/>
      <c r="E56" s="1272"/>
      <c r="F56" s="110">
        <v>239</v>
      </c>
      <c r="G56" s="110">
        <v>239</v>
      </c>
      <c r="H56" s="111">
        <v>259</v>
      </c>
    </row>
    <row r="57" spans="2:8" ht="53.25" customHeight="1" x14ac:dyDescent="0.15">
      <c r="B57" s="109"/>
      <c r="C57" s="1273" t="s">
        <v>44</v>
      </c>
      <c r="D57" s="1273"/>
      <c r="E57" s="1274"/>
      <c r="F57" s="112">
        <v>381</v>
      </c>
      <c r="G57" s="112">
        <v>388</v>
      </c>
      <c r="H57" s="113">
        <v>415</v>
      </c>
    </row>
    <row r="58" spans="2:8" ht="45.75" customHeight="1" x14ac:dyDescent="0.15">
      <c r="B58" s="114"/>
      <c r="C58" s="1261" t="s">
        <v>587</v>
      </c>
      <c r="D58" s="1262"/>
      <c r="E58" s="1263"/>
      <c r="F58" s="115">
        <v>347</v>
      </c>
      <c r="G58" s="115">
        <v>354</v>
      </c>
      <c r="H58" s="116">
        <v>380</v>
      </c>
    </row>
    <row r="59" spans="2:8" ht="45.75" customHeight="1" x14ac:dyDescent="0.15">
      <c r="B59" s="114"/>
      <c r="C59" s="1261" t="s">
        <v>588</v>
      </c>
      <c r="D59" s="1262"/>
      <c r="E59" s="1263"/>
      <c r="F59" s="115">
        <v>24</v>
      </c>
      <c r="G59" s="115">
        <v>24</v>
      </c>
      <c r="H59" s="116">
        <v>24</v>
      </c>
    </row>
    <row r="60" spans="2:8" ht="45.75" customHeight="1" x14ac:dyDescent="0.15">
      <c r="B60" s="114"/>
      <c r="C60" s="1261" t="s">
        <v>589</v>
      </c>
      <c r="D60" s="1262"/>
      <c r="E60" s="1263"/>
      <c r="F60" s="115">
        <v>7</v>
      </c>
      <c r="G60" s="115">
        <v>7</v>
      </c>
      <c r="H60" s="116">
        <v>7</v>
      </c>
    </row>
    <row r="61" spans="2:8" ht="45.75" customHeight="1" x14ac:dyDescent="0.15">
      <c r="B61" s="114"/>
      <c r="C61" s="1261" t="s">
        <v>590</v>
      </c>
      <c r="D61" s="1262"/>
      <c r="E61" s="1263"/>
      <c r="F61" s="115">
        <v>1</v>
      </c>
      <c r="G61" s="115">
        <v>1</v>
      </c>
      <c r="H61" s="116">
        <v>2</v>
      </c>
    </row>
    <row r="62" spans="2:8" ht="45.75" customHeight="1" thickBot="1" x14ac:dyDescent="0.2">
      <c r="B62" s="117"/>
      <c r="C62" s="1264" t="s">
        <v>591</v>
      </c>
      <c r="D62" s="1265"/>
      <c r="E62" s="1266"/>
      <c r="F62" s="118">
        <v>1</v>
      </c>
      <c r="G62" s="118">
        <v>1</v>
      </c>
      <c r="H62" s="119">
        <v>1</v>
      </c>
    </row>
    <row r="63" spans="2:8" ht="52.5" customHeight="1" thickBot="1" x14ac:dyDescent="0.2">
      <c r="B63" s="120"/>
      <c r="C63" s="1267" t="s">
        <v>45</v>
      </c>
      <c r="D63" s="1267"/>
      <c r="E63" s="1268"/>
      <c r="F63" s="121">
        <v>947</v>
      </c>
      <c r="G63" s="121">
        <v>984</v>
      </c>
      <c r="H63" s="122">
        <v>998</v>
      </c>
    </row>
    <row r="64" spans="2:8" ht="15" customHeight="1" x14ac:dyDescent="0.15"/>
    <row r="65" ht="0" hidden="1" customHeight="1" x14ac:dyDescent="0.15"/>
    <row r="66" ht="0" hidden="1" customHeight="1" x14ac:dyDescent="0.15"/>
  </sheetData>
  <sheetProtection algorithmName="SHA-512" hashValue="fxtF0Dxv/EWxQRkjBm1+LMvC+TRj0RegDMQEIK17e3B8LSaMPrDWffzwEdmrKqAdFG+CyxV2v/mvwnqzWSJi0g==" saltValue="w+n9SHjZZVfJwyCs3kLY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602</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3" t="s">
        <v>601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5" x14ac:dyDescent="0.15">
      <c r="B44" s="366"/>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5" x14ac:dyDescent="0.15">
      <c r="B45" s="366"/>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5" x14ac:dyDescent="0.15">
      <c r="B46" s="366"/>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5" x14ac:dyDescent="0.15">
      <c r="B47" s="366"/>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596</v>
      </c>
    </row>
    <row r="50" spans="1:109" ht="13.5" x14ac:dyDescent="0.15">
      <c r="B50" s="366"/>
      <c r="G50" s="1275"/>
      <c r="H50" s="1275"/>
      <c r="I50" s="1275"/>
      <c r="J50" s="1275"/>
      <c r="K50" s="375"/>
      <c r="L50" s="375"/>
      <c r="M50" s="374"/>
      <c r="N50" s="374"/>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78" t="s">
        <v>557</v>
      </c>
      <c r="BQ50" s="1278"/>
      <c r="BR50" s="1278"/>
      <c r="BS50" s="1278"/>
      <c r="BT50" s="1278"/>
      <c r="BU50" s="1278"/>
      <c r="BV50" s="1278"/>
      <c r="BW50" s="1278"/>
      <c r="BX50" s="1278" t="s">
        <v>558</v>
      </c>
      <c r="BY50" s="1278"/>
      <c r="BZ50" s="1278"/>
      <c r="CA50" s="1278"/>
      <c r="CB50" s="1278"/>
      <c r="CC50" s="1278"/>
      <c r="CD50" s="1278"/>
      <c r="CE50" s="1278"/>
      <c r="CF50" s="1278" t="s">
        <v>559</v>
      </c>
      <c r="CG50" s="1278"/>
      <c r="CH50" s="1278"/>
      <c r="CI50" s="1278"/>
      <c r="CJ50" s="1278"/>
      <c r="CK50" s="1278"/>
      <c r="CL50" s="1278"/>
      <c r="CM50" s="1278"/>
      <c r="CN50" s="1278" t="s">
        <v>560</v>
      </c>
      <c r="CO50" s="1278"/>
      <c r="CP50" s="1278"/>
      <c r="CQ50" s="1278"/>
      <c r="CR50" s="1278"/>
      <c r="CS50" s="1278"/>
      <c r="CT50" s="1278"/>
      <c r="CU50" s="1278"/>
      <c r="CV50" s="1278" t="s">
        <v>561</v>
      </c>
      <c r="CW50" s="1278"/>
      <c r="CX50" s="1278"/>
      <c r="CY50" s="1278"/>
      <c r="CZ50" s="1278"/>
      <c r="DA50" s="1278"/>
      <c r="DB50" s="1278"/>
      <c r="DC50" s="1278"/>
    </row>
    <row r="51" spans="1:109" ht="13.5" customHeight="1" x14ac:dyDescent="0.15">
      <c r="B51" s="366"/>
      <c r="G51" s="1295"/>
      <c r="H51" s="1295"/>
      <c r="I51" s="1297"/>
      <c r="J51" s="1297"/>
      <c r="K51" s="1296"/>
      <c r="L51" s="1296"/>
      <c r="M51" s="1296"/>
      <c r="N51" s="1296"/>
      <c r="AM51" s="373"/>
      <c r="AN51" s="1279" t="s">
        <v>595</v>
      </c>
      <c r="AO51" s="1279"/>
      <c r="AP51" s="1279"/>
      <c r="AQ51" s="1279"/>
      <c r="AR51" s="1279"/>
      <c r="AS51" s="1279"/>
      <c r="AT51" s="1279"/>
      <c r="AU51" s="1279"/>
      <c r="AV51" s="1279"/>
      <c r="AW51" s="1279"/>
      <c r="AX51" s="1279"/>
      <c r="AY51" s="1279"/>
      <c r="AZ51" s="1279"/>
      <c r="BA51" s="1279"/>
      <c r="BB51" s="1279" t="s">
        <v>593</v>
      </c>
      <c r="BC51" s="1279"/>
      <c r="BD51" s="1279"/>
      <c r="BE51" s="1279"/>
      <c r="BF51" s="1279"/>
      <c r="BG51" s="1279"/>
      <c r="BH51" s="1279"/>
      <c r="BI51" s="1279"/>
      <c r="BJ51" s="1279"/>
      <c r="BK51" s="1279"/>
      <c r="BL51" s="1279"/>
      <c r="BM51" s="1279"/>
      <c r="BN51" s="1279"/>
      <c r="BO51" s="1279"/>
      <c r="BP51" s="1282"/>
      <c r="BQ51" s="1277"/>
      <c r="BR51" s="1277"/>
      <c r="BS51" s="1277"/>
      <c r="BT51" s="1277"/>
      <c r="BU51" s="1277"/>
      <c r="BV51" s="1277"/>
      <c r="BW51" s="1277"/>
      <c r="BX51" s="1282"/>
      <c r="BY51" s="1277"/>
      <c r="BZ51" s="1277"/>
      <c r="CA51" s="1277"/>
      <c r="CB51" s="1277"/>
      <c r="CC51" s="1277"/>
      <c r="CD51" s="1277"/>
      <c r="CE51" s="1277"/>
      <c r="CF51" s="1277">
        <v>31.8</v>
      </c>
      <c r="CG51" s="1277"/>
      <c r="CH51" s="1277"/>
      <c r="CI51" s="1277"/>
      <c r="CJ51" s="1277"/>
      <c r="CK51" s="1277"/>
      <c r="CL51" s="1277"/>
      <c r="CM51" s="1277"/>
      <c r="CN51" s="1277">
        <v>22.3</v>
      </c>
      <c r="CO51" s="1277"/>
      <c r="CP51" s="1277"/>
      <c r="CQ51" s="1277"/>
      <c r="CR51" s="1277"/>
      <c r="CS51" s="1277"/>
      <c r="CT51" s="1277"/>
      <c r="CU51" s="1277"/>
      <c r="CV51" s="1277">
        <v>24</v>
      </c>
      <c r="CW51" s="1277"/>
      <c r="CX51" s="1277"/>
      <c r="CY51" s="1277"/>
      <c r="CZ51" s="1277"/>
      <c r="DA51" s="1277"/>
      <c r="DB51" s="1277"/>
      <c r="DC51" s="1277"/>
    </row>
    <row r="52" spans="1:109" ht="13.5" x14ac:dyDescent="0.15">
      <c r="B52" s="366"/>
      <c r="G52" s="1295"/>
      <c r="H52" s="1295"/>
      <c r="I52" s="1297"/>
      <c r="J52" s="1297"/>
      <c r="K52" s="1296"/>
      <c r="L52" s="1296"/>
      <c r="M52" s="1296"/>
      <c r="N52" s="1296"/>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95"/>
      <c r="H53" s="1295"/>
      <c r="I53" s="1275"/>
      <c r="J53" s="1275"/>
      <c r="K53" s="1296"/>
      <c r="L53" s="1296"/>
      <c r="M53" s="1296"/>
      <c r="N53" s="1296"/>
      <c r="AM53" s="373"/>
      <c r="AN53" s="1279"/>
      <c r="AO53" s="1279"/>
      <c r="AP53" s="1279"/>
      <c r="AQ53" s="1279"/>
      <c r="AR53" s="1279"/>
      <c r="AS53" s="1279"/>
      <c r="AT53" s="1279"/>
      <c r="AU53" s="1279"/>
      <c r="AV53" s="1279"/>
      <c r="AW53" s="1279"/>
      <c r="AX53" s="1279"/>
      <c r="AY53" s="1279"/>
      <c r="AZ53" s="1279"/>
      <c r="BA53" s="1279"/>
      <c r="BB53" s="1279" t="s">
        <v>600</v>
      </c>
      <c r="BC53" s="1279"/>
      <c r="BD53" s="1279"/>
      <c r="BE53" s="1279"/>
      <c r="BF53" s="1279"/>
      <c r="BG53" s="1279"/>
      <c r="BH53" s="1279"/>
      <c r="BI53" s="1279"/>
      <c r="BJ53" s="1279"/>
      <c r="BK53" s="1279"/>
      <c r="BL53" s="1279"/>
      <c r="BM53" s="1279"/>
      <c r="BN53" s="1279"/>
      <c r="BO53" s="1279"/>
      <c r="BP53" s="1282"/>
      <c r="BQ53" s="1277"/>
      <c r="BR53" s="1277"/>
      <c r="BS53" s="1277"/>
      <c r="BT53" s="1277"/>
      <c r="BU53" s="1277"/>
      <c r="BV53" s="1277"/>
      <c r="BW53" s="1277"/>
      <c r="BX53" s="1282"/>
      <c r="BY53" s="1277"/>
      <c r="BZ53" s="1277"/>
      <c r="CA53" s="1277"/>
      <c r="CB53" s="1277"/>
      <c r="CC53" s="1277"/>
      <c r="CD53" s="1277"/>
      <c r="CE53" s="1277"/>
      <c r="CF53" s="1277">
        <v>58.7</v>
      </c>
      <c r="CG53" s="1277"/>
      <c r="CH53" s="1277"/>
      <c r="CI53" s="1277"/>
      <c r="CJ53" s="1277"/>
      <c r="CK53" s="1277"/>
      <c r="CL53" s="1277"/>
      <c r="CM53" s="1277"/>
      <c r="CN53" s="1277">
        <v>62.1</v>
      </c>
      <c r="CO53" s="1277"/>
      <c r="CP53" s="1277"/>
      <c r="CQ53" s="1277"/>
      <c r="CR53" s="1277"/>
      <c r="CS53" s="1277"/>
      <c r="CT53" s="1277"/>
      <c r="CU53" s="1277"/>
      <c r="CV53" s="1277">
        <v>63.9</v>
      </c>
      <c r="CW53" s="1277"/>
      <c r="CX53" s="1277"/>
      <c r="CY53" s="1277"/>
      <c r="CZ53" s="1277"/>
      <c r="DA53" s="1277"/>
      <c r="DB53" s="1277"/>
      <c r="DC53" s="1277"/>
    </row>
    <row r="54" spans="1:109" ht="13.5" x14ac:dyDescent="0.15">
      <c r="A54" s="381"/>
      <c r="B54" s="366"/>
      <c r="G54" s="1295"/>
      <c r="H54" s="1295"/>
      <c r="I54" s="1275"/>
      <c r="J54" s="1275"/>
      <c r="K54" s="1296"/>
      <c r="L54" s="1296"/>
      <c r="M54" s="1296"/>
      <c r="N54" s="1296"/>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96"/>
      <c r="L55" s="1296"/>
      <c r="M55" s="1296"/>
      <c r="N55" s="1296"/>
      <c r="AN55" s="1278" t="s">
        <v>594</v>
      </c>
      <c r="AO55" s="1278"/>
      <c r="AP55" s="1278"/>
      <c r="AQ55" s="1278"/>
      <c r="AR55" s="1278"/>
      <c r="AS55" s="1278"/>
      <c r="AT55" s="1278"/>
      <c r="AU55" s="1278"/>
      <c r="AV55" s="1278"/>
      <c r="AW55" s="1278"/>
      <c r="AX55" s="1278"/>
      <c r="AY55" s="1278"/>
      <c r="AZ55" s="1278"/>
      <c r="BA55" s="1278"/>
      <c r="BB55" s="1279" t="s">
        <v>593</v>
      </c>
      <c r="BC55" s="1279"/>
      <c r="BD55" s="1279"/>
      <c r="BE55" s="1279"/>
      <c r="BF55" s="1279"/>
      <c r="BG55" s="1279"/>
      <c r="BH55" s="1279"/>
      <c r="BI55" s="1279"/>
      <c r="BJ55" s="1279"/>
      <c r="BK55" s="1279"/>
      <c r="BL55" s="1279"/>
      <c r="BM55" s="1279"/>
      <c r="BN55" s="1279"/>
      <c r="BO55" s="1279"/>
      <c r="BP55" s="1282"/>
      <c r="BQ55" s="1277"/>
      <c r="BR55" s="1277"/>
      <c r="BS55" s="1277"/>
      <c r="BT55" s="1277"/>
      <c r="BU55" s="1277"/>
      <c r="BV55" s="1277"/>
      <c r="BW55" s="1277"/>
      <c r="BX55" s="128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5" x14ac:dyDescent="0.15">
      <c r="A56" s="381"/>
      <c r="B56" s="366"/>
      <c r="G56" s="1275"/>
      <c r="H56" s="1275"/>
      <c r="I56" s="1275"/>
      <c r="J56" s="1275"/>
      <c r="K56" s="1296"/>
      <c r="L56" s="1296"/>
      <c r="M56" s="1296"/>
      <c r="N56" s="1296"/>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0"/>
      <c r="J57" s="1280"/>
      <c r="K57" s="1296"/>
      <c r="L57" s="1296"/>
      <c r="M57" s="1296"/>
      <c r="N57" s="1296"/>
      <c r="AM57" s="365"/>
      <c r="AN57" s="1278"/>
      <c r="AO57" s="1278"/>
      <c r="AP57" s="1278"/>
      <c r="AQ57" s="1278"/>
      <c r="AR57" s="1278"/>
      <c r="AS57" s="1278"/>
      <c r="AT57" s="1278"/>
      <c r="AU57" s="1278"/>
      <c r="AV57" s="1278"/>
      <c r="AW57" s="1278"/>
      <c r="AX57" s="1278"/>
      <c r="AY57" s="1278"/>
      <c r="AZ57" s="1278"/>
      <c r="BA57" s="1278"/>
      <c r="BB57" s="1279" t="s">
        <v>600</v>
      </c>
      <c r="BC57" s="1279"/>
      <c r="BD57" s="1279"/>
      <c r="BE57" s="1279"/>
      <c r="BF57" s="1279"/>
      <c r="BG57" s="1279"/>
      <c r="BH57" s="1279"/>
      <c r="BI57" s="1279"/>
      <c r="BJ57" s="1279"/>
      <c r="BK57" s="1279"/>
      <c r="BL57" s="1279"/>
      <c r="BM57" s="1279"/>
      <c r="BN57" s="1279"/>
      <c r="BO57" s="1279"/>
      <c r="BP57" s="1282"/>
      <c r="BQ57" s="1277"/>
      <c r="BR57" s="1277"/>
      <c r="BS57" s="1277"/>
      <c r="BT57" s="1277"/>
      <c r="BU57" s="1277"/>
      <c r="BV57" s="1277"/>
      <c r="BW57" s="1277"/>
      <c r="BX57" s="1282"/>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392"/>
      <c r="DE57" s="387"/>
    </row>
    <row r="58" spans="1:109" s="381" customFormat="1" ht="13.5" x14ac:dyDescent="0.15">
      <c r="A58" s="365"/>
      <c r="B58" s="387"/>
      <c r="G58" s="1275"/>
      <c r="H58" s="1275"/>
      <c r="I58" s="1280"/>
      <c r="J58" s="1280"/>
      <c r="K58" s="1296"/>
      <c r="L58" s="1296"/>
      <c r="M58" s="1296"/>
      <c r="N58" s="1296"/>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599</v>
      </c>
    </row>
    <row r="64" spans="1:109" ht="13.5" x14ac:dyDescent="0.15">
      <c r="B64" s="366"/>
      <c r="G64" s="382"/>
      <c r="I64" s="384"/>
      <c r="J64" s="384"/>
      <c r="K64" s="384"/>
      <c r="L64" s="384"/>
      <c r="M64" s="384"/>
      <c r="N64" s="383"/>
      <c r="AM64" s="382"/>
      <c r="AN64" s="382" t="s">
        <v>598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5" x14ac:dyDescent="0.15">
      <c r="B66" s="366"/>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5" x14ac:dyDescent="0.15">
      <c r="B67" s="366"/>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5" x14ac:dyDescent="0.15">
      <c r="B68" s="366"/>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5" x14ac:dyDescent="0.15">
      <c r="B69" s="366"/>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596</v>
      </c>
    </row>
    <row r="72" spans="2:107" ht="13.5" x14ac:dyDescent="0.15">
      <c r="B72" s="366"/>
      <c r="G72" s="1275"/>
      <c r="H72" s="1275"/>
      <c r="I72" s="1275"/>
      <c r="J72" s="1275"/>
      <c r="K72" s="375"/>
      <c r="L72" s="375"/>
      <c r="M72" s="374"/>
      <c r="N72" s="374"/>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78" t="s">
        <v>557</v>
      </c>
      <c r="BQ72" s="1278"/>
      <c r="BR72" s="1278"/>
      <c r="BS72" s="1278"/>
      <c r="BT72" s="1278"/>
      <c r="BU72" s="1278"/>
      <c r="BV72" s="1278"/>
      <c r="BW72" s="1278"/>
      <c r="BX72" s="1278" t="s">
        <v>558</v>
      </c>
      <c r="BY72" s="1278"/>
      <c r="BZ72" s="1278"/>
      <c r="CA72" s="1278"/>
      <c r="CB72" s="1278"/>
      <c r="CC72" s="1278"/>
      <c r="CD72" s="1278"/>
      <c r="CE72" s="1278"/>
      <c r="CF72" s="1278" t="s">
        <v>559</v>
      </c>
      <c r="CG72" s="1278"/>
      <c r="CH72" s="1278"/>
      <c r="CI72" s="1278"/>
      <c r="CJ72" s="1278"/>
      <c r="CK72" s="1278"/>
      <c r="CL72" s="1278"/>
      <c r="CM72" s="1278"/>
      <c r="CN72" s="1278" t="s">
        <v>560</v>
      </c>
      <c r="CO72" s="1278"/>
      <c r="CP72" s="1278"/>
      <c r="CQ72" s="1278"/>
      <c r="CR72" s="1278"/>
      <c r="CS72" s="1278"/>
      <c r="CT72" s="1278"/>
      <c r="CU72" s="1278"/>
      <c r="CV72" s="1278" t="s">
        <v>561</v>
      </c>
      <c r="CW72" s="1278"/>
      <c r="CX72" s="1278"/>
      <c r="CY72" s="1278"/>
      <c r="CZ72" s="1278"/>
      <c r="DA72" s="1278"/>
      <c r="DB72" s="1278"/>
      <c r="DC72" s="1278"/>
    </row>
    <row r="73" spans="2:107" ht="13.5" x14ac:dyDescent="0.15">
      <c r="B73" s="366"/>
      <c r="G73" s="1295"/>
      <c r="H73" s="1295"/>
      <c r="I73" s="1295"/>
      <c r="J73" s="1295"/>
      <c r="K73" s="1276"/>
      <c r="L73" s="1276"/>
      <c r="M73" s="1276"/>
      <c r="N73" s="1276"/>
      <c r="AM73" s="373"/>
      <c r="AN73" s="1279" t="s">
        <v>595</v>
      </c>
      <c r="AO73" s="1279"/>
      <c r="AP73" s="1279"/>
      <c r="AQ73" s="1279"/>
      <c r="AR73" s="1279"/>
      <c r="AS73" s="1279"/>
      <c r="AT73" s="1279"/>
      <c r="AU73" s="1279"/>
      <c r="AV73" s="1279"/>
      <c r="AW73" s="1279"/>
      <c r="AX73" s="1279"/>
      <c r="AY73" s="1279"/>
      <c r="AZ73" s="1279"/>
      <c r="BA73" s="1279"/>
      <c r="BB73" s="1279" t="s">
        <v>593</v>
      </c>
      <c r="BC73" s="1279"/>
      <c r="BD73" s="1279"/>
      <c r="BE73" s="1279"/>
      <c r="BF73" s="1279"/>
      <c r="BG73" s="1279"/>
      <c r="BH73" s="1279"/>
      <c r="BI73" s="1279"/>
      <c r="BJ73" s="1279"/>
      <c r="BK73" s="1279"/>
      <c r="BL73" s="1279"/>
      <c r="BM73" s="1279"/>
      <c r="BN73" s="1279"/>
      <c r="BO73" s="1279"/>
      <c r="BP73" s="1277">
        <v>61.3</v>
      </c>
      <c r="BQ73" s="1277"/>
      <c r="BR73" s="1277"/>
      <c r="BS73" s="1277"/>
      <c r="BT73" s="1277"/>
      <c r="BU73" s="1277"/>
      <c r="BV73" s="1277"/>
      <c r="BW73" s="1277"/>
      <c r="BX73" s="1277">
        <v>42.8</v>
      </c>
      <c r="BY73" s="1277"/>
      <c r="BZ73" s="1277"/>
      <c r="CA73" s="1277"/>
      <c r="CB73" s="1277"/>
      <c r="CC73" s="1277"/>
      <c r="CD73" s="1277"/>
      <c r="CE73" s="1277"/>
      <c r="CF73" s="1277">
        <v>31.8</v>
      </c>
      <c r="CG73" s="1277"/>
      <c r="CH73" s="1277"/>
      <c r="CI73" s="1277"/>
      <c r="CJ73" s="1277"/>
      <c r="CK73" s="1277"/>
      <c r="CL73" s="1277"/>
      <c r="CM73" s="1277"/>
      <c r="CN73" s="1277">
        <v>22.3</v>
      </c>
      <c r="CO73" s="1277"/>
      <c r="CP73" s="1277"/>
      <c r="CQ73" s="1277"/>
      <c r="CR73" s="1277"/>
      <c r="CS73" s="1277"/>
      <c r="CT73" s="1277"/>
      <c r="CU73" s="1277"/>
      <c r="CV73" s="1277">
        <v>24</v>
      </c>
      <c r="CW73" s="1277"/>
      <c r="CX73" s="1277"/>
      <c r="CY73" s="1277"/>
      <c r="CZ73" s="1277"/>
      <c r="DA73" s="1277"/>
      <c r="DB73" s="1277"/>
      <c r="DC73" s="1277"/>
    </row>
    <row r="74" spans="2:107" ht="13.5" x14ac:dyDescent="0.15">
      <c r="B74" s="366"/>
      <c r="G74" s="1295"/>
      <c r="H74" s="1295"/>
      <c r="I74" s="1295"/>
      <c r="J74" s="1295"/>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95"/>
      <c r="H75" s="1295"/>
      <c r="I75" s="1275"/>
      <c r="J75" s="1275"/>
      <c r="K75" s="1296"/>
      <c r="L75" s="1296"/>
      <c r="M75" s="1296"/>
      <c r="N75" s="1296"/>
      <c r="AM75" s="373"/>
      <c r="AN75" s="1279"/>
      <c r="AO75" s="1279"/>
      <c r="AP75" s="1279"/>
      <c r="AQ75" s="1279"/>
      <c r="AR75" s="1279"/>
      <c r="AS75" s="1279"/>
      <c r="AT75" s="1279"/>
      <c r="AU75" s="1279"/>
      <c r="AV75" s="1279"/>
      <c r="AW75" s="1279"/>
      <c r="AX75" s="1279"/>
      <c r="AY75" s="1279"/>
      <c r="AZ75" s="1279"/>
      <c r="BA75" s="1279"/>
      <c r="BB75" s="1279" t="s">
        <v>592</v>
      </c>
      <c r="BC75" s="1279"/>
      <c r="BD75" s="1279"/>
      <c r="BE75" s="1279"/>
      <c r="BF75" s="1279"/>
      <c r="BG75" s="1279"/>
      <c r="BH75" s="1279"/>
      <c r="BI75" s="1279"/>
      <c r="BJ75" s="1279"/>
      <c r="BK75" s="1279"/>
      <c r="BL75" s="1279"/>
      <c r="BM75" s="1279"/>
      <c r="BN75" s="1279"/>
      <c r="BO75" s="1279"/>
      <c r="BP75" s="1277">
        <v>11.4</v>
      </c>
      <c r="BQ75" s="1277"/>
      <c r="BR75" s="1277"/>
      <c r="BS75" s="1277"/>
      <c r="BT75" s="1277"/>
      <c r="BU75" s="1277"/>
      <c r="BV75" s="1277"/>
      <c r="BW75" s="1277"/>
      <c r="BX75" s="1277">
        <v>8.6</v>
      </c>
      <c r="BY75" s="1277"/>
      <c r="BZ75" s="1277"/>
      <c r="CA75" s="1277"/>
      <c r="CB75" s="1277"/>
      <c r="CC75" s="1277"/>
      <c r="CD75" s="1277"/>
      <c r="CE75" s="1277"/>
      <c r="CF75" s="1277">
        <v>8.4</v>
      </c>
      <c r="CG75" s="1277"/>
      <c r="CH75" s="1277"/>
      <c r="CI75" s="1277"/>
      <c r="CJ75" s="1277"/>
      <c r="CK75" s="1277"/>
      <c r="CL75" s="1277"/>
      <c r="CM75" s="1277"/>
      <c r="CN75" s="1277">
        <v>8.6</v>
      </c>
      <c r="CO75" s="1277"/>
      <c r="CP75" s="1277"/>
      <c r="CQ75" s="1277"/>
      <c r="CR75" s="1277"/>
      <c r="CS75" s="1277"/>
      <c r="CT75" s="1277"/>
      <c r="CU75" s="1277"/>
      <c r="CV75" s="1277">
        <v>8.1</v>
      </c>
      <c r="CW75" s="1277"/>
      <c r="CX75" s="1277"/>
      <c r="CY75" s="1277"/>
      <c r="CZ75" s="1277"/>
      <c r="DA75" s="1277"/>
      <c r="DB75" s="1277"/>
      <c r="DC75" s="1277"/>
    </row>
    <row r="76" spans="2:107" ht="13.5" x14ac:dyDescent="0.15">
      <c r="B76" s="366"/>
      <c r="G76" s="1295"/>
      <c r="H76" s="1295"/>
      <c r="I76" s="1275"/>
      <c r="J76" s="1275"/>
      <c r="K76" s="1296"/>
      <c r="L76" s="1296"/>
      <c r="M76" s="1296"/>
      <c r="N76" s="1296"/>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594</v>
      </c>
      <c r="AO77" s="1278"/>
      <c r="AP77" s="1278"/>
      <c r="AQ77" s="1278"/>
      <c r="AR77" s="1278"/>
      <c r="AS77" s="1278"/>
      <c r="AT77" s="1278"/>
      <c r="AU77" s="1278"/>
      <c r="AV77" s="1278"/>
      <c r="AW77" s="1278"/>
      <c r="AX77" s="1278"/>
      <c r="AY77" s="1278"/>
      <c r="AZ77" s="1278"/>
      <c r="BA77" s="1278"/>
      <c r="BB77" s="1279" t="s">
        <v>593</v>
      </c>
      <c r="BC77" s="1279"/>
      <c r="BD77" s="1279"/>
      <c r="BE77" s="1279"/>
      <c r="BF77" s="1279"/>
      <c r="BG77" s="1279"/>
      <c r="BH77" s="1279"/>
      <c r="BI77" s="1279"/>
      <c r="BJ77" s="1279"/>
      <c r="BK77" s="1279"/>
      <c r="BL77" s="1279"/>
      <c r="BM77" s="1279"/>
      <c r="BN77" s="1279"/>
      <c r="BO77" s="1279"/>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592</v>
      </c>
      <c r="BC79" s="1279"/>
      <c r="BD79" s="1279"/>
      <c r="BE79" s="1279"/>
      <c r="BF79" s="1279"/>
      <c r="BG79" s="1279"/>
      <c r="BH79" s="1279"/>
      <c r="BI79" s="1279"/>
      <c r="BJ79" s="1279"/>
      <c r="BK79" s="1279"/>
      <c r="BL79" s="1279"/>
      <c r="BM79" s="1279"/>
      <c r="BN79" s="1279"/>
      <c r="BO79" s="1279"/>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ht="13.5" x14ac:dyDescent="0.15">
      <c r="B80" s="366"/>
      <c r="G80" s="1275"/>
      <c r="H80" s="1275"/>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gag1j5tB+YWoph7isrM7+I/8U6TC9TRKzLbP2+vbCwkMrcN8vWFeILh67SRj8GGoj3BzW0qRh5tJUokaBmUtg==" saltValue="DgLAwv3xrUXDXd7kKZUpqw=="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oXZuQvHvT8sipP4hK5mIx82WMSNotMisuXVNhnsk9yO2l8d8uk40W9jTj/77v0KzN72SLYRJSACYF21Zz9cMA==" saltValue="fPd1pazN0mKtzL2GR9EK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HSiHAJFvTmbWAcoNQWmb0/VbjgbvT3P3Kkf2MM3norDuohbTO8BP1SW7tAON7kzmPhnnaWVwjnjFNM7itFKwA==" saltValue="nl0q1NW4kzt3d+Sd0p7Z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169391</v>
      </c>
      <c r="E3" s="141"/>
      <c r="F3" s="142">
        <v>316331</v>
      </c>
      <c r="G3" s="143"/>
      <c r="H3" s="144"/>
    </row>
    <row r="4" spans="1:8" x14ac:dyDescent="0.15">
      <c r="A4" s="145"/>
      <c r="B4" s="146"/>
      <c r="C4" s="147"/>
      <c r="D4" s="148">
        <v>66726</v>
      </c>
      <c r="E4" s="149"/>
      <c r="F4" s="150">
        <v>106387</v>
      </c>
      <c r="G4" s="151"/>
      <c r="H4" s="152"/>
    </row>
    <row r="5" spans="1:8" x14ac:dyDescent="0.15">
      <c r="A5" s="133" t="s">
        <v>549</v>
      </c>
      <c r="B5" s="138"/>
      <c r="C5" s="139"/>
      <c r="D5" s="140">
        <v>117938</v>
      </c>
      <c r="E5" s="141"/>
      <c r="F5" s="142">
        <v>333013</v>
      </c>
      <c r="G5" s="143"/>
      <c r="H5" s="144"/>
    </row>
    <row r="6" spans="1:8" x14ac:dyDescent="0.15">
      <c r="A6" s="145"/>
      <c r="B6" s="146"/>
      <c r="C6" s="147"/>
      <c r="D6" s="148">
        <v>87867</v>
      </c>
      <c r="E6" s="149"/>
      <c r="F6" s="150">
        <v>126732</v>
      </c>
      <c r="G6" s="151"/>
      <c r="H6" s="152"/>
    </row>
    <row r="7" spans="1:8" x14ac:dyDescent="0.15">
      <c r="A7" s="133" t="s">
        <v>550</v>
      </c>
      <c r="B7" s="138"/>
      <c r="C7" s="139"/>
      <c r="D7" s="140">
        <v>224945</v>
      </c>
      <c r="E7" s="141"/>
      <c r="F7" s="142">
        <v>280458</v>
      </c>
      <c r="G7" s="143"/>
      <c r="H7" s="144"/>
    </row>
    <row r="8" spans="1:8" x14ac:dyDescent="0.15">
      <c r="A8" s="145"/>
      <c r="B8" s="146"/>
      <c r="C8" s="147"/>
      <c r="D8" s="148">
        <v>149284</v>
      </c>
      <c r="E8" s="149"/>
      <c r="F8" s="150">
        <v>127286</v>
      </c>
      <c r="G8" s="151"/>
      <c r="H8" s="152"/>
    </row>
    <row r="9" spans="1:8" x14ac:dyDescent="0.15">
      <c r="A9" s="133" t="s">
        <v>551</v>
      </c>
      <c r="B9" s="138"/>
      <c r="C9" s="139"/>
      <c r="D9" s="140">
        <v>151475</v>
      </c>
      <c r="E9" s="141"/>
      <c r="F9" s="142">
        <v>291945</v>
      </c>
      <c r="G9" s="143"/>
      <c r="H9" s="144"/>
    </row>
    <row r="10" spans="1:8" x14ac:dyDescent="0.15">
      <c r="A10" s="145"/>
      <c r="B10" s="146"/>
      <c r="C10" s="147"/>
      <c r="D10" s="148">
        <v>103063</v>
      </c>
      <c r="E10" s="149"/>
      <c r="F10" s="150">
        <v>127651</v>
      </c>
      <c r="G10" s="151"/>
      <c r="H10" s="152"/>
    </row>
    <row r="11" spans="1:8" x14ac:dyDescent="0.15">
      <c r="A11" s="133" t="s">
        <v>552</v>
      </c>
      <c r="B11" s="138"/>
      <c r="C11" s="139"/>
      <c r="D11" s="140">
        <v>163206</v>
      </c>
      <c r="E11" s="141"/>
      <c r="F11" s="142">
        <v>291173</v>
      </c>
      <c r="G11" s="143"/>
      <c r="H11" s="144"/>
    </row>
    <row r="12" spans="1:8" x14ac:dyDescent="0.15">
      <c r="A12" s="145"/>
      <c r="B12" s="146"/>
      <c r="C12" s="153"/>
      <c r="D12" s="148">
        <v>122930</v>
      </c>
      <c r="E12" s="149"/>
      <c r="F12" s="150">
        <v>119071</v>
      </c>
      <c r="G12" s="151"/>
      <c r="H12" s="152"/>
    </row>
    <row r="13" spans="1:8" x14ac:dyDescent="0.15">
      <c r="A13" s="133"/>
      <c r="B13" s="138"/>
      <c r="C13" s="154"/>
      <c r="D13" s="155">
        <v>165391</v>
      </c>
      <c r="E13" s="156"/>
      <c r="F13" s="157">
        <v>302584</v>
      </c>
      <c r="G13" s="158"/>
      <c r="H13" s="144"/>
    </row>
    <row r="14" spans="1:8" x14ac:dyDescent="0.15">
      <c r="A14" s="145"/>
      <c r="B14" s="146"/>
      <c r="C14" s="147"/>
      <c r="D14" s="148">
        <v>105974</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9.07</v>
      </c>
      <c r="C19" s="159">
        <f>ROUND(VALUE(SUBSTITUTE(実質収支比率等に係る経年分析!G$48,"▲","-")),2)</f>
        <v>8.25</v>
      </c>
      <c r="D19" s="159">
        <f>ROUND(VALUE(SUBSTITUTE(実質収支比率等に係る経年分析!H$48,"▲","-")),2)</f>
        <v>8.9700000000000006</v>
      </c>
      <c r="E19" s="159">
        <f>ROUND(VALUE(SUBSTITUTE(実質収支比率等に係る経年分析!I$48,"▲","-")),2)</f>
        <v>9.2200000000000006</v>
      </c>
      <c r="F19" s="159">
        <f>ROUND(VALUE(SUBSTITUTE(実質収支比率等に係る経年分析!J$48,"▲","-")),2)</f>
        <v>8.15</v>
      </c>
    </row>
    <row r="20" spans="1:11" x14ac:dyDescent="0.15">
      <c r="A20" s="159" t="s">
        <v>49</v>
      </c>
      <c r="B20" s="159">
        <f>ROUND(VALUE(SUBSTITUTE(実質収支比率等に係る経年分析!F$47,"▲","-")),2)</f>
        <v>11.6</v>
      </c>
      <c r="C20" s="159">
        <f>ROUND(VALUE(SUBSTITUTE(実質収支比率等に係る経年分析!G$47,"▲","-")),2)</f>
        <v>11.61</v>
      </c>
      <c r="D20" s="159">
        <f>ROUND(VALUE(SUBSTITUTE(実質収支比率等に係る経年分析!H$47,"▲","-")),2)</f>
        <v>16.399999999999999</v>
      </c>
      <c r="E20" s="159">
        <f>ROUND(VALUE(SUBSTITUTE(実質収支比率等に係る経年分析!I$47,"▲","-")),2)</f>
        <v>18.41</v>
      </c>
      <c r="F20" s="159">
        <f>ROUND(VALUE(SUBSTITUTE(実質収支比率等に係る経年分析!J$47,"▲","-")),2)</f>
        <v>17.440000000000001</v>
      </c>
    </row>
    <row r="21" spans="1:11" x14ac:dyDescent="0.15">
      <c r="A21" s="159" t="s">
        <v>50</v>
      </c>
      <c r="B21" s="159">
        <f>IF(ISNUMBER(VALUE(SUBSTITUTE(実質収支比率等に係る経年分析!F$49,"▲","-"))),ROUND(VALUE(SUBSTITUTE(実質収支比率等に係る経年分析!F$49,"▲","-")),2),NA())</f>
        <v>2.64</v>
      </c>
      <c r="C21" s="159">
        <f>IF(ISNUMBER(VALUE(SUBSTITUTE(実質収支比率等に係る経年分析!G$49,"▲","-"))),ROUND(VALUE(SUBSTITUTE(実質収支比率等に係る経年分析!G$49,"▲","-")),2),NA())</f>
        <v>-4.25</v>
      </c>
      <c r="D21" s="159">
        <f>IF(ISNUMBER(VALUE(SUBSTITUTE(実質収支比率等に係る経年分析!H$49,"▲","-"))),ROUND(VALUE(SUBSTITUTE(実質収支比率等に係る経年分析!H$49,"▲","-")),2),NA())</f>
        <v>3.4</v>
      </c>
      <c r="E21" s="159">
        <f>IF(ISNUMBER(VALUE(SUBSTITUTE(実質収支比率等に係る経年分析!I$49,"▲","-"))),ROUND(VALUE(SUBSTITUTE(実質収支比率等に係る経年分析!I$49,"▲","-")),2),NA())</f>
        <v>-2.5</v>
      </c>
      <c r="F21" s="159">
        <f>IF(ISNUMBER(VALUE(SUBSTITUTE(実質収支比率等に係る経年分析!J$49,"▲","-"))),ROUND(VALUE(SUBSTITUTE(実質収支比率等に係る経年分析!J$49,"▲","-")),2),NA())</f>
        <v>-6.45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特定環境保全公共下水道特別会計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8.9700000000000006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9.2200000000000006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341</v>
      </c>
      <c r="E42" s="161"/>
      <c r="F42" s="161"/>
      <c r="G42" s="161">
        <f>'実質公債費比率（分子）の構造'!L$52</f>
        <v>308</v>
      </c>
      <c r="H42" s="161"/>
      <c r="I42" s="161"/>
      <c r="J42" s="161">
        <f>'実質公債費比率（分子）の構造'!M$52</f>
        <v>301</v>
      </c>
      <c r="K42" s="161"/>
      <c r="L42" s="161"/>
      <c r="M42" s="161">
        <f>'実質公債費比率（分子）の構造'!N$52</f>
        <v>290</v>
      </c>
      <c r="N42" s="161"/>
      <c r="O42" s="161"/>
      <c r="P42" s="161">
        <f>'実質公債費比率（分子）の構造'!O$52</f>
        <v>280</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3</v>
      </c>
      <c r="L45" s="161"/>
      <c r="M45" s="161"/>
      <c r="N45" s="161">
        <f>'実質公債費比率（分子）の構造'!O$49</f>
        <v>4</v>
      </c>
      <c r="O45" s="161"/>
      <c r="P45" s="161"/>
    </row>
    <row r="46" spans="1:16" x14ac:dyDescent="0.15">
      <c r="A46" s="161" t="s">
        <v>61</v>
      </c>
      <c r="B46" s="161">
        <f>'実質公債費比率（分子）の構造'!K$48</f>
        <v>91</v>
      </c>
      <c r="C46" s="161"/>
      <c r="D46" s="161"/>
      <c r="E46" s="161">
        <f>'実質公債費比率（分子）の構造'!L$48</f>
        <v>84</v>
      </c>
      <c r="F46" s="161"/>
      <c r="G46" s="161"/>
      <c r="H46" s="161">
        <f>'実質公債費比率（分子）の構造'!M$48</f>
        <v>102</v>
      </c>
      <c r="I46" s="161"/>
      <c r="J46" s="161"/>
      <c r="K46" s="161">
        <f>'実質公債費比率（分子）の構造'!N$48</f>
        <v>103</v>
      </c>
      <c r="L46" s="161"/>
      <c r="M46" s="161"/>
      <c r="N46" s="161">
        <f>'実質公債費比率（分子）の構造'!O$48</f>
        <v>114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380</v>
      </c>
      <c r="C49" s="161"/>
      <c r="D49" s="161"/>
      <c r="E49" s="161">
        <f>'実質公債費比率（分子）の構造'!L$45</f>
        <v>350</v>
      </c>
      <c r="F49" s="161"/>
      <c r="G49" s="161"/>
      <c r="H49" s="161">
        <f>'実質公債費比率（分子）の構造'!M$45</f>
        <v>331</v>
      </c>
      <c r="I49" s="161"/>
      <c r="J49" s="161"/>
      <c r="K49" s="161">
        <f>'実質公債費比率（分子）の構造'!N$45</f>
        <v>323</v>
      </c>
      <c r="L49" s="161"/>
      <c r="M49" s="161"/>
      <c r="N49" s="161">
        <f>'実質公債費比率（分子）の構造'!O$45</f>
        <v>288</v>
      </c>
      <c r="O49" s="161"/>
      <c r="P49" s="161"/>
    </row>
    <row r="50" spans="1:16" x14ac:dyDescent="0.15">
      <c r="A50" s="161" t="s">
        <v>65</v>
      </c>
      <c r="B50" s="161" t="e">
        <f>NA()</f>
        <v>#N/A</v>
      </c>
      <c r="C50" s="161">
        <f>IF(ISNUMBER('実質公債費比率（分子）の構造'!K$53),'実質公債費比率（分子）の構造'!K$53,NA())</f>
        <v>133</v>
      </c>
      <c r="D50" s="161" t="e">
        <f>NA()</f>
        <v>#N/A</v>
      </c>
      <c r="E50" s="161" t="e">
        <f>NA()</f>
        <v>#N/A</v>
      </c>
      <c r="F50" s="161">
        <f>IF(ISNUMBER('実質公債費比率（分子）の構造'!L$53),'実質公債費比率（分子）の構造'!L$53,NA())</f>
        <v>129</v>
      </c>
      <c r="G50" s="161" t="e">
        <f>NA()</f>
        <v>#N/A</v>
      </c>
      <c r="H50" s="161" t="e">
        <f>NA()</f>
        <v>#N/A</v>
      </c>
      <c r="I50" s="161">
        <f>IF(ISNUMBER('実質公債費比率（分子）の構造'!M$53),'実質公債費比率（分子）の構造'!M$53,NA())</f>
        <v>135</v>
      </c>
      <c r="J50" s="161" t="e">
        <f>NA()</f>
        <v>#N/A</v>
      </c>
      <c r="K50" s="161" t="e">
        <f>NA()</f>
        <v>#N/A</v>
      </c>
      <c r="L50" s="161">
        <f>IF(ISNUMBER('実質公債費比率（分子）の構造'!N$53),'実質公債費比率（分子）の構造'!N$53,NA())</f>
        <v>139</v>
      </c>
      <c r="M50" s="161" t="e">
        <f>NA()</f>
        <v>#N/A</v>
      </c>
      <c r="N50" s="161" t="e">
        <f>NA()</f>
        <v>#N/A</v>
      </c>
      <c r="O50" s="161">
        <f>IF(ISNUMBER('実質公債費比率（分子）の構造'!O$53),'実質公債費比率（分子）の構造'!O$53,NA())</f>
        <v>126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2853</v>
      </c>
      <c r="E56" s="160"/>
      <c r="F56" s="160"/>
      <c r="G56" s="160">
        <f>'将来負担比率（分子）の構造'!J$52</f>
        <v>2763</v>
      </c>
      <c r="H56" s="160"/>
      <c r="I56" s="160"/>
      <c r="J56" s="160">
        <f>'将来負担比率（分子）の構造'!K$52</f>
        <v>2867</v>
      </c>
      <c r="K56" s="160"/>
      <c r="L56" s="160"/>
      <c r="M56" s="160">
        <f>'将来負担比率（分子）の構造'!L$52</f>
        <v>2863</v>
      </c>
      <c r="N56" s="160"/>
      <c r="O56" s="160"/>
      <c r="P56" s="160">
        <f>'将来負担比率（分子）の構造'!M$52</f>
        <v>2773</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773</v>
      </c>
      <c r="E58" s="160"/>
      <c r="F58" s="160"/>
      <c r="G58" s="160">
        <f>'将来負担比率（分子）の構造'!J$50</f>
        <v>822</v>
      </c>
      <c r="H58" s="160"/>
      <c r="I58" s="160"/>
      <c r="J58" s="160">
        <f>'将来負担比率（分子）の構造'!K$50</f>
        <v>969</v>
      </c>
      <c r="K58" s="160"/>
      <c r="L58" s="160"/>
      <c r="M58" s="160">
        <f>'将来負担比率（分子）の構造'!L$50</f>
        <v>1008</v>
      </c>
      <c r="N58" s="160"/>
      <c r="O58" s="160"/>
      <c r="P58" s="160">
        <f>'将来負担比率（分子）の構造'!M$50</f>
        <v>1024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734</v>
      </c>
      <c r="C62" s="160"/>
      <c r="D62" s="160"/>
      <c r="E62" s="160">
        <f>'将来負担比率（分子）の構造'!J$45</f>
        <v>665</v>
      </c>
      <c r="F62" s="160"/>
      <c r="G62" s="160"/>
      <c r="H62" s="160">
        <f>'将来負担比率（分子）の構造'!K$45</f>
        <v>611</v>
      </c>
      <c r="I62" s="160"/>
      <c r="J62" s="160"/>
      <c r="K62" s="160">
        <f>'将来負担比率（分子）の構造'!L$45</f>
        <v>488</v>
      </c>
      <c r="L62" s="160"/>
      <c r="M62" s="160"/>
      <c r="N62" s="160">
        <f>'将来負担比率（分子）の構造'!M$45</f>
        <v>442</v>
      </c>
      <c r="O62" s="160"/>
      <c r="P62" s="160"/>
    </row>
    <row r="63" spans="1:16" x14ac:dyDescent="0.15">
      <c r="A63" s="160" t="s">
        <v>28</v>
      </c>
      <c r="B63" s="160">
        <f>'将来負担比率（分子）の構造'!I$44</f>
        <v>28</v>
      </c>
      <c r="C63" s="160"/>
      <c r="D63" s="160"/>
      <c r="E63" s="160">
        <f>'将来負担比率（分子）の構造'!J$44</f>
        <v>30</v>
      </c>
      <c r="F63" s="160"/>
      <c r="G63" s="160"/>
      <c r="H63" s="160">
        <f>'将来負担比率（分子）の構造'!K$44</f>
        <v>50</v>
      </c>
      <c r="I63" s="160"/>
      <c r="J63" s="160"/>
      <c r="K63" s="160">
        <f>'将来負担比率（分子）の構造'!L$44</f>
        <v>48</v>
      </c>
      <c r="L63" s="160"/>
      <c r="M63" s="160"/>
      <c r="N63" s="160">
        <f>'将来負担比率（分子）の構造'!M$44</f>
        <v>45</v>
      </c>
      <c r="O63" s="160"/>
      <c r="P63" s="160"/>
    </row>
    <row r="64" spans="1:16" x14ac:dyDescent="0.15">
      <c r="A64" s="160" t="s">
        <v>27</v>
      </c>
      <c r="B64" s="160">
        <f>'将来負担比率（分子）の構造'!I$43</f>
        <v>1219</v>
      </c>
      <c r="C64" s="160"/>
      <c r="D64" s="160"/>
      <c r="E64" s="160">
        <f>'将来負担比率（分子）の構造'!J$43</f>
        <v>1056</v>
      </c>
      <c r="F64" s="160"/>
      <c r="G64" s="160"/>
      <c r="H64" s="160">
        <f>'将来負担比率（分子）の構造'!K$43</f>
        <v>1115</v>
      </c>
      <c r="I64" s="160"/>
      <c r="J64" s="160"/>
      <c r="K64" s="160">
        <f>'将来負担比率（分子）の構造'!L$43</f>
        <v>1150</v>
      </c>
      <c r="L64" s="160"/>
      <c r="M64" s="160"/>
      <c r="N64" s="160">
        <f>'将来負担比率（分子）の構造'!M$43</f>
        <v>1133</v>
      </c>
      <c r="O64" s="160"/>
      <c r="P64" s="160"/>
    </row>
    <row r="65" spans="1:16" x14ac:dyDescent="0.15">
      <c r="A65" s="160" t="s">
        <v>26</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2678</v>
      </c>
      <c r="C66" s="160"/>
      <c r="D66" s="160"/>
      <c r="E66" s="160">
        <f>'将来負担比率（分子）の構造'!J$41</f>
        <v>2524</v>
      </c>
      <c r="F66" s="160"/>
      <c r="G66" s="160"/>
      <c r="H66" s="160">
        <f>'将来負担比率（分子）の構造'!K$41</f>
        <v>2600</v>
      </c>
      <c r="I66" s="160"/>
      <c r="J66" s="160"/>
      <c r="K66" s="160">
        <f>'将来負担比率（分子）の構造'!L$41</f>
        <v>2556</v>
      </c>
      <c r="L66" s="160"/>
      <c r="M66" s="160"/>
      <c r="N66" s="160">
        <f>'将来負担比率（分子）の構造'!M$41</f>
        <v>2558</v>
      </c>
      <c r="O66" s="160"/>
      <c r="P66" s="160"/>
    </row>
    <row r="67" spans="1:16" x14ac:dyDescent="0.15">
      <c r="A67" s="160" t="s">
        <v>69</v>
      </c>
      <c r="B67" s="160" t="e">
        <f>NA()</f>
        <v>#N/A</v>
      </c>
      <c r="C67" s="160">
        <f>IF(ISNUMBER('将来負担比率（分子）の構造'!I$53), IF('将来負担比率（分子）の構造'!I$53 &lt; 0, 0, '将来負担比率（分子）の構造'!I$53), NA())</f>
        <v>1033</v>
      </c>
      <c r="D67" s="160" t="e">
        <f>NA()</f>
        <v>#N/A</v>
      </c>
      <c r="E67" s="160" t="e">
        <f>NA()</f>
        <v>#N/A</v>
      </c>
      <c r="F67" s="160">
        <f>IF(ISNUMBER('将来負担比率（分子）の構造'!J$53), IF('将来負担比率（分子）の構造'!J$53 &lt; 0, 0, '将来負担比率（分子）の構造'!J$53), NA())</f>
        <v>690</v>
      </c>
      <c r="G67" s="160" t="e">
        <f>NA()</f>
        <v>#N/A</v>
      </c>
      <c r="H67" s="160" t="e">
        <f>NA()</f>
        <v>#N/A</v>
      </c>
      <c r="I67" s="160">
        <f>IF(ISNUMBER('将来負担比率（分子）の構造'!K$53), IF('将来負担比率（分子）の構造'!K$53 &lt; 0, 0, '将来負担比率（分子）の構造'!K$53), NA())</f>
        <v>540</v>
      </c>
      <c r="J67" s="160" t="e">
        <f>NA()</f>
        <v>#N/A</v>
      </c>
      <c r="K67" s="160" t="e">
        <f>NA()</f>
        <v>#N/A</v>
      </c>
      <c r="L67" s="160">
        <f>IF(ISNUMBER('将来負担比率（分子）の構造'!L$53), IF('将来負担比率（分子）の構造'!L$53 &lt; 0, 0, '将来負担比率（分子）の構造'!L$53), NA())</f>
        <v>370</v>
      </c>
      <c r="M67" s="160" t="e">
        <f>NA()</f>
        <v>#N/A</v>
      </c>
      <c r="N67" s="160" t="e">
        <f>NA()</f>
        <v>#N/A</v>
      </c>
      <c r="O67" s="160">
        <f>IF(ISNUMBER('将来負担比率（分子）の構造'!M$53), IF('将来負担比率（分子）の構造'!M$53 &lt; 0, 0, '将来負担比率（分子）の構造'!M$53), NA())</f>
        <v>381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328</v>
      </c>
      <c r="C72" s="164">
        <f>基金残高に係る経年分析!G55</f>
        <v>358</v>
      </c>
      <c r="D72" s="164">
        <f>基金残高に係る経年分析!H55</f>
        <v>325</v>
      </c>
    </row>
    <row r="73" spans="1:16" x14ac:dyDescent="0.15">
      <c r="A73" s="163" t="s">
        <v>72</v>
      </c>
      <c r="B73" s="164">
        <f>基金残高に係る経年分析!F56</f>
        <v>239</v>
      </c>
      <c r="C73" s="164">
        <f>基金残高に係る経年分析!G56</f>
        <v>239</v>
      </c>
      <c r="D73" s="164">
        <f>基金残高に係る経年分析!H56</f>
        <v>259</v>
      </c>
    </row>
    <row r="74" spans="1:16" x14ac:dyDescent="0.15">
      <c r="A74" s="163" t="s">
        <v>73</v>
      </c>
      <c r="B74" s="164">
        <f>基金残高に係る経年分析!F57</f>
        <v>381</v>
      </c>
      <c r="C74" s="164">
        <f>基金残高に係る経年分析!G57</f>
        <v>388</v>
      </c>
      <c r="D74" s="164">
        <f>基金残高に係る経年分析!H57</f>
        <v>415</v>
      </c>
    </row>
  </sheetData>
  <sheetProtection algorithmName="SHA-512" hashValue="p/gTRCko0CHVOduatw/Kz31eaFpyV/nWfzOAMGfEVyBbtrNa/woobyJK2b4mPY6AkC299z0ulYmnD1ynxwFUag==" saltValue="jABjbQkDH2c4kLIM22xD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210389</v>
      </c>
      <c r="S5" s="649"/>
      <c r="T5" s="649"/>
      <c r="U5" s="649"/>
      <c r="V5" s="649"/>
      <c r="W5" s="649"/>
      <c r="X5" s="649"/>
      <c r="Y5" s="650"/>
      <c r="Z5" s="651">
        <v>7.1</v>
      </c>
      <c r="AA5" s="651"/>
      <c r="AB5" s="651"/>
      <c r="AC5" s="651"/>
      <c r="AD5" s="652">
        <v>210389</v>
      </c>
      <c r="AE5" s="652"/>
      <c r="AF5" s="652"/>
      <c r="AG5" s="652"/>
      <c r="AH5" s="652"/>
      <c r="AI5" s="652"/>
      <c r="AJ5" s="652"/>
      <c r="AK5" s="652"/>
      <c r="AL5" s="653">
        <v>11.7</v>
      </c>
      <c r="AM5" s="654"/>
      <c r="AN5" s="654"/>
      <c r="AO5" s="655"/>
      <c r="AP5" s="645" t="s">
        <v>223</v>
      </c>
      <c r="AQ5" s="646"/>
      <c r="AR5" s="646"/>
      <c r="AS5" s="646"/>
      <c r="AT5" s="646"/>
      <c r="AU5" s="646"/>
      <c r="AV5" s="646"/>
      <c r="AW5" s="646"/>
      <c r="AX5" s="646"/>
      <c r="AY5" s="646"/>
      <c r="AZ5" s="646"/>
      <c r="BA5" s="646"/>
      <c r="BB5" s="646"/>
      <c r="BC5" s="646"/>
      <c r="BD5" s="646"/>
      <c r="BE5" s="646"/>
      <c r="BF5" s="647"/>
      <c r="BG5" s="659">
        <v>210389</v>
      </c>
      <c r="BH5" s="660"/>
      <c r="BI5" s="660"/>
      <c r="BJ5" s="660"/>
      <c r="BK5" s="660"/>
      <c r="BL5" s="660"/>
      <c r="BM5" s="660"/>
      <c r="BN5" s="661"/>
      <c r="BO5" s="662">
        <v>100</v>
      </c>
      <c r="BP5" s="662"/>
      <c r="BQ5" s="662"/>
      <c r="BR5" s="662"/>
      <c r="BS5" s="663" t="s">
        <v>224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216</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43362</v>
      </c>
      <c r="S6" s="660"/>
      <c r="T6" s="660"/>
      <c r="U6" s="660"/>
      <c r="V6" s="660"/>
      <c r="W6" s="660"/>
      <c r="X6" s="660"/>
      <c r="Y6" s="661"/>
      <c r="Z6" s="662">
        <v>1.5</v>
      </c>
      <c r="AA6" s="662"/>
      <c r="AB6" s="662"/>
      <c r="AC6" s="662"/>
      <c r="AD6" s="663">
        <v>43362</v>
      </c>
      <c r="AE6" s="663"/>
      <c r="AF6" s="663"/>
      <c r="AG6" s="663"/>
      <c r="AH6" s="663"/>
      <c r="AI6" s="663"/>
      <c r="AJ6" s="663"/>
      <c r="AK6" s="663"/>
      <c r="AL6" s="664">
        <v>2.4</v>
      </c>
      <c r="AM6" s="665"/>
      <c r="AN6" s="665"/>
      <c r="AO6" s="666"/>
      <c r="AP6" s="656" t="s">
        <v>229</v>
      </c>
      <c r="AQ6" s="657"/>
      <c r="AR6" s="657"/>
      <c r="AS6" s="657"/>
      <c r="AT6" s="657"/>
      <c r="AU6" s="657"/>
      <c r="AV6" s="657"/>
      <c r="AW6" s="657"/>
      <c r="AX6" s="657"/>
      <c r="AY6" s="657"/>
      <c r="AZ6" s="657"/>
      <c r="BA6" s="657"/>
      <c r="BB6" s="657"/>
      <c r="BC6" s="657"/>
      <c r="BD6" s="657"/>
      <c r="BE6" s="657"/>
      <c r="BF6" s="658"/>
      <c r="BG6" s="659">
        <v>210389</v>
      </c>
      <c r="BH6" s="660"/>
      <c r="BI6" s="660"/>
      <c r="BJ6" s="660"/>
      <c r="BK6" s="660"/>
      <c r="BL6" s="660"/>
      <c r="BM6" s="660"/>
      <c r="BN6" s="661"/>
      <c r="BO6" s="662">
        <v>100</v>
      </c>
      <c r="BP6" s="662"/>
      <c r="BQ6" s="662"/>
      <c r="BR6" s="662"/>
      <c r="BS6" s="663" t="s">
        <v>224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56026</v>
      </c>
      <c r="CS6" s="660"/>
      <c r="CT6" s="660"/>
      <c r="CU6" s="660"/>
      <c r="CV6" s="660"/>
      <c r="CW6" s="660"/>
      <c r="CX6" s="660"/>
      <c r="CY6" s="661"/>
      <c r="CZ6" s="653">
        <v>2</v>
      </c>
      <c r="DA6" s="654"/>
      <c r="DB6" s="654"/>
      <c r="DC6" s="673"/>
      <c r="DD6" s="668" t="s">
        <v>131</v>
      </c>
      <c r="DE6" s="660"/>
      <c r="DF6" s="660"/>
      <c r="DG6" s="660"/>
      <c r="DH6" s="660"/>
      <c r="DI6" s="660"/>
      <c r="DJ6" s="660"/>
      <c r="DK6" s="660"/>
      <c r="DL6" s="660"/>
      <c r="DM6" s="660"/>
      <c r="DN6" s="660"/>
      <c r="DO6" s="660"/>
      <c r="DP6" s="661"/>
      <c r="DQ6" s="668">
        <v>56026</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297</v>
      </c>
      <c r="S7" s="660"/>
      <c r="T7" s="660"/>
      <c r="U7" s="660"/>
      <c r="V7" s="660"/>
      <c r="W7" s="660"/>
      <c r="X7" s="660"/>
      <c r="Y7" s="661"/>
      <c r="Z7" s="662">
        <v>0</v>
      </c>
      <c r="AA7" s="662"/>
      <c r="AB7" s="662"/>
      <c r="AC7" s="662"/>
      <c r="AD7" s="663">
        <v>297</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72758</v>
      </c>
      <c r="BH7" s="660"/>
      <c r="BI7" s="660"/>
      <c r="BJ7" s="660"/>
      <c r="BK7" s="660"/>
      <c r="BL7" s="660"/>
      <c r="BM7" s="660"/>
      <c r="BN7" s="661"/>
      <c r="BO7" s="662">
        <v>34.6</v>
      </c>
      <c r="BP7" s="662"/>
      <c r="BQ7" s="662"/>
      <c r="BR7" s="662"/>
      <c r="BS7" s="663" t="s">
        <v>131</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510204</v>
      </c>
      <c r="CS7" s="660"/>
      <c r="CT7" s="660"/>
      <c r="CU7" s="660"/>
      <c r="CV7" s="660"/>
      <c r="CW7" s="660"/>
      <c r="CX7" s="660"/>
      <c r="CY7" s="661"/>
      <c r="CZ7" s="662">
        <v>18.2</v>
      </c>
      <c r="DA7" s="662"/>
      <c r="DB7" s="662"/>
      <c r="DC7" s="662"/>
      <c r="DD7" s="668">
        <v>30849</v>
      </c>
      <c r="DE7" s="660"/>
      <c r="DF7" s="660"/>
      <c r="DG7" s="660"/>
      <c r="DH7" s="660"/>
      <c r="DI7" s="660"/>
      <c r="DJ7" s="660"/>
      <c r="DK7" s="660"/>
      <c r="DL7" s="660"/>
      <c r="DM7" s="660"/>
      <c r="DN7" s="660"/>
      <c r="DO7" s="660"/>
      <c r="DP7" s="661"/>
      <c r="DQ7" s="668">
        <v>416643</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323</v>
      </c>
      <c r="S8" s="660"/>
      <c r="T8" s="660"/>
      <c r="U8" s="660"/>
      <c r="V8" s="660"/>
      <c r="W8" s="660"/>
      <c r="X8" s="660"/>
      <c r="Y8" s="661"/>
      <c r="Z8" s="662">
        <v>0</v>
      </c>
      <c r="AA8" s="662"/>
      <c r="AB8" s="662"/>
      <c r="AC8" s="662"/>
      <c r="AD8" s="663">
        <v>323</v>
      </c>
      <c r="AE8" s="663"/>
      <c r="AF8" s="663"/>
      <c r="AG8" s="663"/>
      <c r="AH8" s="663"/>
      <c r="AI8" s="663"/>
      <c r="AJ8" s="663"/>
      <c r="AK8" s="663"/>
      <c r="AL8" s="664">
        <v>0</v>
      </c>
      <c r="AM8" s="665"/>
      <c r="AN8" s="665"/>
      <c r="AO8" s="666"/>
      <c r="AP8" s="656" t="s">
        <v>235</v>
      </c>
      <c r="AQ8" s="657"/>
      <c r="AR8" s="657"/>
      <c r="AS8" s="657"/>
      <c r="AT8" s="657"/>
      <c r="AU8" s="657"/>
      <c r="AV8" s="657"/>
      <c r="AW8" s="657"/>
      <c r="AX8" s="657"/>
      <c r="AY8" s="657"/>
      <c r="AZ8" s="657"/>
      <c r="BA8" s="657"/>
      <c r="BB8" s="657"/>
      <c r="BC8" s="657"/>
      <c r="BD8" s="657"/>
      <c r="BE8" s="657"/>
      <c r="BF8" s="658"/>
      <c r="BG8" s="659">
        <v>3812</v>
      </c>
      <c r="BH8" s="660"/>
      <c r="BI8" s="660"/>
      <c r="BJ8" s="660"/>
      <c r="BK8" s="660"/>
      <c r="BL8" s="660"/>
      <c r="BM8" s="660"/>
      <c r="BN8" s="661"/>
      <c r="BO8" s="662">
        <v>1.8</v>
      </c>
      <c r="BP8" s="662"/>
      <c r="BQ8" s="662"/>
      <c r="BR8" s="662"/>
      <c r="BS8" s="668" t="s">
        <v>224</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546398</v>
      </c>
      <c r="CS8" s="660"/>
      <c r="CT8" s="660"/>
      <c r="CU8" s="660"/>
      <c r="CV8" s="660"/>
      <c r="CW8" s="660"/>
      <c r="CX8" s="660"/>
      <c r="CY8" s="661"/>
      <c r="CZ8" s="662">
        <v>19.5</v>
      </c>
      <c r="DA8" s="662"/>
      <c r="DB8" s="662"/>
      <c r="DC8" s="662"/>
      <c r="DD8" s="668">
        <v>12893</v>
      </c>
      <c r="DE8" s="660"/>
      <c r="DF8" s="660"/>
      <c r="DG8" s="660"/>
      <c r="DH8" s="660"/>
      <c r="DI8" s="660"/>
      <c r="DJ8" s="660"/>
      <c r="DK8" s="660"/>
      <c r="DL8" s="660"/>
      <c r="DM8" s="660"/>
      <c r="DN8" s="660"/>
      <c r="DO8" s="660"/>
      <c r="DP8" s="661"/>
      <c r="DQ8" s="668">
        <v>358949</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291</v>
      </c>
      <c r="S9" s="660"/>
      <c r="T9" s="660"/>
      <c r="U9" s="660"/>
      <c r="V9" s="660"/>
      <c r="W9" s="660"/>
      <c r="X9" s="660"/>
      <c r="Y9" s="661"/>
      <c r="Z9" s="662">
        <v>0</v>
      </c>
      <c r="AA9" s="662"/>
      <c r="AB9" s="662"/>
      <c r="AC9" s="662"/>
      <c r="AD9" s="663">
        <v>291</v>
      </c>
      <c r="AE9" s="663"/>
      <c r="AF9" s="663"/>
      <c r="AG9" s="663"/>
      <c r="AH9" s="663"/>
      <c r="AI9" s="663"/>
      <c r="AJ9" s="663"/>
      <c r="AK9" s="663"/>
      <c r="AL9" s="664">
        <v>0</v>
      </c>
      <c r="AM9" s="665"/>
      <c r="AN9" s="665"/>
      <c r="AO9" s="666"/>
      <c r="AP9" s="656" t="s">
        <v>238</v>
      </c>
      <c r="AQ9" s="657"/>
      <c r="AR9" s="657"/>
      <c r="AS9" s="657"/>
      <c r="AT9" s="657"/>
      <c r="AU9" s="657"/>
      <c r="AV9" s="657"/>
      <c r="AW9" s="657"/>
      <c r="AX9" s="657"/>
      <c r="AY9" s="657"/>
      <c r="AZ9" s="657"/>
      <c r="BA9" s="657"/>
      <c r="BB9" s="657"/>
      <c r="BC9" s="657"/>
      <c r="BD9" s="657"/>
      <c r="BE9" s="657"/>
      <c r="BF9" s="658"/>
      <c r="BG9" s="659">
        <v>61481</v>
      </c>
      <c r="BH9" s="660"/>
      <c r="BI9" s="660"/>
      <c r="BJ9" s="660"/>
      <c r="BK9" s="660"/>
      <c r="BL9" s="660"/>
      <c r="BM9" s="660"/>
      <c r="BN9" s="661"/>
      <c r="BO9" s="662">
        <v>29.2</v>
      </c>
      <c r="BP9" s="662"/>
      <c r="BQ9" s="662"/>
      <c r="BR9" s="662"/>
      <c r="BS9" s="668" t="s">
        <v>224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99910</v>
      </c>
      <c r="CS9" s="660"/>
      <c r="CT9" s="660"/>
      <c r="CU9" s="660"/>
      <c r="CV9" s="660"/>
      <c r="CW9" s="660"/>
      <c r="CX9" s="660"/>
      <c r="CY9" s="661"/>
      <c r="CZ9" s="662">
        <v>3.6</v>
      </c>
      <c r="DA9" s="662"/>
      <c r="DB9" s="662"/>
      <c r="DC9" s="662"/>
      <c r="DD9" s="668">
        <v>2205</v>
      </c>
      <c r="DE9" s="660"/>
      <c r="DF9" s="660"/>
      <c r="DG9" s="660"/>
      <c r="DH9" s="660"/>
      <c r="DI9" s="660"/>
      <c r="DJ9" s="660"/>
      <c r="DK9" s="660"/>
      <c r="DL9" s="660"/>
      <c r="DM9" s="660"/>
      <c r="DN9" s="660"/>
      <c r="DO9" s="660"/>
      <c r="DP9" s="661"/>
      <c r="DQ9" s="668">
        <v>97321</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224</v>
      </c>
      <c r="AA10" s="662"/>
      <c r="AB10" s="662"/>
      <c r="AC10" s="662"/>
      <c r="AD10" s="663" t="s">
        <v>131</v>
      </c>
      <c r="AE10" s="663"/>
      <c r="AF10" s="663"/>
      <c r="AG10" s="663"/>
      <c r="AH10" s="663"/>
      <c r="AI10" s="663"/>
      <c r="AJ10" s="663"/>
      <c r="AK10" s="663"/>
      <c r="AL10" s="664" t="s">
        <v>131</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5634</v>
      </c>
      <c r="BH10" s="660"/>
      <c r="BI10" s="660"/>
      <c r="BJ10" s="660"/>
      <c r="BK10" s="660"/>
      <c r="BL10" s="660"/>
      <c r="BM10" s="660"/>
      <c r="BN10" s="661"/>
      <c r="BO10" s="662">
        <v>2.7</v>
      </c>
      <c r="BP10" s="662"/>
      <c r="BQ10" s="662"/>
      <c r="BR10" s="662"/>
      <c r="BS10" s="668" t="s">
        <v>224</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224</v>
      </c>
      <c r="CS10" s="660"/>
      <c r="CT10" s="660"/>
      <c r="CU10" s="660"/>
      <c r="CV10" s="660"/>
      <c r="CW10" s="660"/>
      <c r="CX10" s="660"/>
      <c r="CY10" s="661"/>
      <c r="CZ10" s="662" t="s">
        <v>224</v>
      </c>
      <c r="DA10" s="662"/>
      <c r="DB10" s="662"/>
      <c r="DC10" s="662"/>
      <c r="DD10" s="668" t="s">
        <v>224</v>
      </c>
      <c r="DE10" s="660"/>
      <c r="DF10" s="660"/>
      <c r="DG10" s="660"/>
      <c r="DH10" s="660"/>
      <c r="DI10" s="660"/>
      <c r="DJ10" s="660"/>
      <c r="DK10" s="660"/>
      <c r="DL10" s="660"/>
      <c r="DM10" s="660"/>
      <c r="DN10" s="660"/>
      <c r="DO10" s="660"/>
      <c r="DP10" s="661"/>
      <c r="DQ10" s="668" t="s">
        <v>131</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224</v>
      </c>
      <c r="S11" s="660"/>
      <c r="T11" s="660"/>
      <c r="U11" s="660"/>
      <c r="V11" s="660"/>
      <c r="W11" s="660"/>
      <c r="X11" s="660"/>
      <c r="Y11" s="661"/>
      <c r="Z11" s="662" t="s">
        <v>224</v>
      </c>
      <c r="AA11" s="662"/>
      <c r="AB11" s="662"/>
      <c r="AC11" s="662"/>
      <c r="AD11" s="663" t="s">
        <v>224</v>
      </c>
      <c r="AE11" s="663"/>
      <c r="AF11" s="663"/>
      <c r="AG11" s="663"/>
      <c r="AH11" s="663"/>
      <c r="AI11" s="663"/>
      <c r="AJ11" s="663"/>
      <c r="AK11" s="663"/>
      <c r="AL11" s="664" t="s">
        <v>224</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1831</v>
      </c>
      <c r="BH11" s="660"/>
      <c r="BI11" s="660"/>
      <c r="BJ11" s="660"/>
      <c r="BK11" s="660"/>
      <c r="BL11" s="660"/>
      <c r="BM11" s="660"/>
      <c r="BN11" s="661"/>
      <c r="BO11" s="662">
        <v>0.9</v>
      </c>
      <c r="BP11" s="662"/>
      <c r="BQ11" s="662"/>
      <c r="BR11" s="662"/>
      <c r="BS11" s="668" t="s">
        <v>224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357961</v>
      </c>
      <c r="CS11" s="660"/>
      <c r="CT11" s="660"/>
      <c r="CU11" s="660"/>
      <c r="CV11" s="660"/>
      <c r="CW11" s="660"/>
      <c r="CX11" s="660"/>
      <c r="CY11" s="661"/>
      <c r="CZ11" s="662">
        <v>12.8</v>
      </c>
      <c r="DA11" s="662"/>
      <c r="DB11" s="662"/>
      <c r="DC11" s="662"/>
      <c r="DD11" s="668">
        <v>95648</v>
      </c>
      <c r="DE11" s="660"/>
      <c r="DF11" s="660"/>
      <c r="DG11" s="660"/>
      <c r="DH11" s="660"/>
      <c r="DI11" s="660"/>
      <c r="DJ11" s="660"/>
      <c r="DK11" s="660"/>
      <c r="DL11" s="660"/>
      <c r="DM11" s="660"/>
      <c r="DN11" s="660"/>
      <c r="DO11" s="660"/>
      <c r="DP11" s="661"/>
      <c r="DQ11" s="668">
        <v>197559</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41036</v>
      </c>
      <c r="S12" s="660"/>
      <c r="T12" s="660"/>
      <c r="U12" s="660"/>
      <c r="V12" s="660"/>
      <c r="W12" s="660"/>
      <c r="X12" s="660"/>
      <c r="Y12" s="661"/>
      <c r="Z12" s="662">
        <v>1.4</v>
      </c>
      <c r="AA12" s="662"/>
      <c r="AB12" s="662"/>
      <c r="AC12" s="662"/>
      <c r="AD12" s="663">
        <v>41036</v>
      </c>
      <c r="AE12" s="663"/>
      <c r="AF12" s="663"/>
      <c r="AG12" s="663"/>
      <c r="AH12" s="663"/>
      <c r="AI12" s="663"/>
      <c r="AJ12" s="663"/>
      <c r="AK12" s="663"/>
      <c r="AL12" s="664">
        <v>2.2999999999999998</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119287</v>
      </c>
      <c r="BH12" s="660"/>
      <c r="BI12" s="660"/>
      <c r="BJ12" s="660"/>
      <c r="BK12" s="660"/>
      <c r="BL12" s="660"/>
      <c r="BM12" s="660"/>
      <c r="BN12" s="661"/>
      <c r="BO12" s="662">
        <v>56.7</v>
      </c>
      <c r="BP12" s="662"/>
      <c r="BQ12" s="662"/>
      <c r="BR12" s="662"/>
      <c r="BS12" s="668" t="s">
        <v>131</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144784</v>
      </c>
      <c r="CS12" s="660"/>
      <c r="CT12" s="660"/>
      <c r="CU12" s="660"/>
      <c r="CV12" s="660"/>
      <c r="CW12" s="660"/>
      <c r="CX12" s="660"/>
      <c r="CY12" s="661"/>
      <c r="CZ12" s="662">
        <v>5.2</v>
      </c>
      <c r="DA12" s="662"/>
      <c r="DB12" s="662"/>
      <c r="DC12" s="662"/>
      <c r="DD12" s="668">
        <v>3064</v>
      </c>
      <c r="DE12" s="660"/>
      <c r="DF12" s="660"/>
      <c r="DG12" s="660"/>
      <c r="DH12" s="660"/>
      <c r="DI12" s="660"/>
      <c r="DJ12" s="660"/>
      <c r="DK12" s="660"/>
      <c r="DL12" s="660"/>
      <c r="DM12" s="660"/>
      <c r="DN12" s="660"/>
      <c r="DO12" s="660"/>
      <c r="DP12" s="661"/>
      <c r="DQ12" s="668">
        <v>113759</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62" t="s">
        <v>224</v>
      </c>
      <c r="AA13" s="662"/>
      <c r="AB13" s="662"/>
      <c r="AC13" s="662"/>
      <c r="AD13" s="663" t="s">
        <v>131</v>
      </c>
      <c r="AE13" s="663"/>
      <c r="AF13" s="663"/>
      <c r="AG13" s="663"/>
      <c r="AH13" s="663"/>
      <c r="AI13" s="663"/>
      <c r="AJ13" s="663"/>
      <c r="AK13" s="663"/>
      <c r="AL13" s="664" t="s">
        <v>131</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117596</v>
      </c>
      <c r="BH13" s="660"/>
      <c r="BI13" s="660"/>
      <c r="BJ13" s="660"/>
      <c r="BK13" s="660"/>
      <c r="BL13" s="660"/>
      <c r="BM13" s="660"/>
      <c r="BN13" s="661"/>
      <c r="BO13" s="662">
        <v>55.9</v>
      </c>
      <c r="BP13" s="662"/>
      <c r="BQ13" s="662"/>
      <c r="BR13" s="662"/>
      <c r="BS13" s="668" t="s">
        <v>224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351460</v>
      </c>
      <c r="CS13" s="660"/>
      <c r="CT13" s="660"/>
      <c r="CU13" s="660"/>
      <c r="CV13" s="660"/>
      <c r="CW13" s="660"/>
      <c r="CX13" s="660"/>
      <c r="CY13" s="661"/>
      <c r="CZ13" s="662">
        <v>12.6</v>
      </c>
      <c r="DA13" s="662"/>
      <c r="DB13" s="662"/>
      <c r="DC13" s="662"/>
      <c r="DD13" s="668">
        <v>156148</v>
      </c>
      <c r="DE13" s="660"/>
      <c r="DF13" s="660"/>
      <c r="DG13" s="660"/>
      <c r="DH13" s="660"/>
      <c r="DI13" s="660"/>
      <c r="DJ13" s="660"/>
      <c r="DK13" s="660"/>
      <c r="DL13" s="660"/>
      <c r="DM13" s="660"/>
      <c r="DN13" s="660"/>
      <c r="DO13" s="660"/>
      <c r="DP13" s="661"/>
      <c r="DQ13" s="668">
        <v>220099</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224</v>
      </c>
      <c r="AA14" s="662"/>
      <c r="AB14" s="662"/>
      <c r="AC14" s="662"/>
      <c r="AD14" s="663" t="s">
        <v>131</v>
      </c>
      <c r="AE14" s="663"/>
      <c r="AF14" s="663"/>
      <c r="AG14" s="663"/>
      <c r="AH14" s="663"/>
      <c r="AI14" s="663"/>
      <c r="AJ14" s="663"/>
      <c r="AK14" s="663"/>
      <c r="AL14" s="664" t="s">
        <v>224</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11121</v>
      </c>
      <c r="BH14" s="660"/>
      <c r="BI14" s="660"/>
      <c r="BJ14" s="660"/>
      <c r="BK14" s="660"/>
      <c r="BL14" s="660"/>
      <c r="BM14" s="660"/>
      <c r="BN14" s="661"/>
      <c r="BO14" s="662">
        <v>5.3</v>
      </c>
      <c r="BP14" s="662"/>
      <c r="BQ14" s="662"/>
      <c r="BR14" s="662"/>
      <c r="BS14" s="668" t="s">
        <v>131</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197152</v>
      </c>
      <c r="CS14" s="660"/>
      <c r="CT14" s="660"/>
      <c r="CU14" s="660"/>
      <c r="CV14" s="660"/>
      <c r="CW14" s="660"/>
      <c r="CX14" s="660"/>
      <c r="CY14" s="661"/>
      <c r="CZ14" s="662">
        <v>7</v>
      </c>
      <c r="DA14" s="662"/>
      <c r="DB14" s="662"/>
      <c r="DC14" s="662"/>
      <c r="DD14" s="668">
        <v>80214</v>
      </c>
      <c r="DE14" s="660"/>
      <c r="DF14" s="660"/>
      <c r="DG14" s="660"/>
      <c r="DH14" s="660"/>
      <c r="DI14" s="660"/>
      <c r="DJ14" s="660"/>
      <c r="DK14" s="660"/>
      <c r="DL14" s="660"/>
      <c r="DM14" s="660"/>
      <c r="DN14" s="660"/>
      <c r="DO14" s="660"/>
      <c r="DP14" s="661"/>
      <c r="DQ14" s="668">
        <v>124195</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11629</v>
      </c>
      <c r="S15" s="660"/>
      <c r="T15" s="660"/>
      <c r="U15" s="660"/>
      <c r="V15" s="660"/>
      <c r="W15" s="660"/>
      <c r="X15" s="660"/>
      <c r="Y15" s="661"/>
      <c r="Z15" s="662">
        <v>0.4</v>
      </c>
      <c r="AA15" s="662"/>
      <c r="AB15" s="662"/>
      <c r="AC15" s="662"/>
      <c r="AD15" s="663">
        <v>11629</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7223</v>
      </c>
      <c r="BH15" s="660"/>
      <c r="BI15" s="660"/>
      <c r="BJ15" s="660"/>
      <c r="BK15" s="660"/>
      <c r="BL15" s="660"/>
      <c r="BM15" s="660"/>
      <c r="BN15" s="661"/>
      <c r="BO15" s="662">
        <v>3.4</v>
      </c>
      <c r="BP15" s="662"/>
      <c r="BQ15" s="662"/>
      <c r="BR15" s="662"/>
      <c r="BS15" s="668" t="s">
        <v>224</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229429</v>
      </c>
      <c r="CS15" s="660"/>
      <c r="CT15" s="660"/>
      <c r="CU15" s="660"/>
      <c r="CV15" s="660"/>
      <c r="CW15" s="660"/>
      <c r="CX15" s="660"/>
      <c r="CY15" s="661"/>
      <c r="CZ15" s="662">
        <v>8.1999999999999993</v>
      </c>
      <c r="DA15" s="662"/>
      <c r="DB15" s="662"/>
      <c r="DC15" s="662"/>
      <c r="DD15" s="668">
        <v>41029</v>
      </c>
      <c r="DE15" s="660"/>
      <c r="DF15" s="660"/>
      <c r="DG15" s="660"/>
      <c r="DH15" s="660"/>
      <c r="DI15" s="660"/>
      <c r="DJ15" s="660"/>
      <c r="DK15" s="660"/>
      <c r="DL15" s="660"/>
      <c r="DM15" s="660"/>
      <c r="DN15" s="660"/>
      <c r="DO15" s="660"/>
      <c r="DP15" s="661"/>
      <c r="DQ15" s="668">
        <v>194576</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131</v>
      </c>
      <c r="S16" s="660"/>
      <c r="T16" s="660"/>
      <c r="U16" s="660"/>
      <c r="V16" s="660"/>
      <c r="W16" s="660"/>
      <c r="X16" s="660"/>
      <c r="Y16" s="661"/>
      <c r="Z16" s="662" t="s">
        <v>131</v>
      </c>
      <c r="AA16" s="662"/>
      <c r="AB16" s="662"/>
      <c r="AC16" s="662"/>
      <c r="AD16" s="663" t="s">
        <v>224</v>
      </c>
      <c r="AE16" s="663"/>
      <c r="AF16" s="663"/>
      <c r="AG16" s="663"/>
      <c r="AH16" s="663"/>
      <c r="AI16" s="663"/>
      <c r="AJ16" s="663"/>
      <c r="AK16" s="663"/>
      <c r="AL16" s="664" t="s">
        <v>224</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131</v>
      </c>
      <c r="BH16" s="660"/>
      <c r="BI16" s="660"/>
      <c r="BJ16" s="660"/>
      <c r="BK16" s="660"/>
      <c r="BL16" s="660"/>
      <c r="BM16" s="660"/>
      <c r="BN16" s="661"/>
      <c r="BO16" s="662" t="s">
        <v>224</v>
      </c>
      <c r="BP16" s="662"/>
      <c r="BQ16" s="662"/>
      <c r="BR16" s="662"/>
      <c r="BS16" s="668" t="s">
        <v>131</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15062</v>
      </c>
      <c r="CS16" s="660"/>
      <c r="CT16" s="660"/>
      <c r="CU16" s="660"/>
      <c r="CV16" s="660"/>
      <c r="CW16" s="660"/>
      <c r="CX16" s="660"/>
      <c r="CY16" s="661"/>
      <c r="CZ16" s="662">
        <v>0.5</v>
      </c>
      <c r="DA16" s="662"/>
      <c r="DB16" s="662"/>
      <c r="DC16" s="662"/>
      <c r="DD16" s="668" t="s">
        <v>131</v>
      </c>
      <c r="DE16" s="660"/>
      <c r="DF16" s="660"/>
      <c r="DG16" s="660"/>
      <c r="DH16" s="660"/>
      <c r="DI16" s="660"/>
      <c r="DJ16" s="660"/>
      <c r="DK16" s="660"/>
      <c r="DL16" s="660"/>
      <c r="DM16" s="660"/>
      <c r="DN16" s="660"/>
      <c r="DO16" s="660"/>
      <c r="DP16" s="661"/>
      <c r="DQ16" s="668">
        <v>15062</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304</v>
      </c>
      <c r="S17" s="660"/>
      <c r="T17" s="660"/>
      <c r="U17" s="660"/>
      <c r="V17" s="660"/>
      <c r="W17" s="660"/>
      <c r="X17" s="660"/>
      <c r="Y17" s="661"/>
      <c r="Z17" s="662">
        <v>0</v>
      </c>
      <c r="AA17" s="662"/>
      <c r="AB17" s="662"/>
      <c r="AC17" s="662"/>
      <c r="AD17" s="663">
        <v>304</v>
      </c>
      <c r="AE17" s="663"/>
      <c r="AF17" s="663"/>
      <c r="AG17" s="663"/>
      <c r="AH17" s="663"/>
      <c r="AI17" s="663"/>
      <c r="AJ17" s="663"/>
      <c r="AK17" s="663"/>
      <c r="AL17" s="664">
        <v>0</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224</v>
      </c>
      <c r="BH17" s="660"/>
      <c r="BI17" s="660"/>
      <c r="BJ17" s="660"/>
      <c r="BK17" s="660"/>
      <c r="BL17" s="660"/>
      <c r="BM17" s="660"/>
      <c r="BN17" s="661"/>
      <c r="BO17" s="662" t="s">
        <v>224</v>
      </c>
      <c r="BP17" s="662"/>
      <c r="BQ17" s="662"/>
      <c r="BR17" s="662"/>
      <c r="BS17" s="668" t="s">
        <v>224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288436</v>
      </c>
      <c r="CS17" s="660"/>
      <c r="CT17" s="660"/>
      <c r="CU17" s="660"/>
      <c r="CV17" s="660"/>
      <c r="CW17" s="660"/>
      <c r="CX17" s="660"/>
      <c r="CY17" s="661"/>
      <c r="CZ17" s="662">
        <v>10.3</v>
      </c>
      <c r="DA17" s="662"/>
      <c r="DB17" s="662"/>
      <c r="DC17" s="662"/>
      <c r="DD17" s="668" t="s">
        <v>131</v>
      </c>
      <c r="DE17" s="660"/>
      <c r="DF17" s="660"/>
      <c r="DG17" s="660"/>
      <c r="DH17" s="660"/>
      <c r="DI17" s="660"/>
      <c r="DJ17" s="660"/>
      <c r="DK17" s="660"/>
      <c r="DL17" s="660"/>
      <c r="DM17" s="660"/>
      <c r="DN17" s="660"/>
      <c r="DO17" s="660"/>
      <c r="DP17" s="661"/>
      <c r="DQ17" s="668">
        <v>288436</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1625372</v>
      </c>
      <c r="S18" s="660"/>
      <c r="T18" s="660"/>
      <c r="U18" s="660"/>
      <c r="V18" s="660"/>
      <c r="W18" s="660"/>
      <c r="X18" s="660"/>
      <c r="Y18" s="661"/>
      <c r="Z18" s="662">
        <v>55</v>
      </c>
      <c r="AA18" s="662"/>
      <c r="AB18" s="662"/>
      <c r="AC18" s="662"/>
      <c r="AD18" s="663">
        <v>1491337</v>
      </c>
      <c r="AE18" s="663"/>
      <c r="AF18" s="663"/>
      <c r="AG18" s="663"/>
      <c r="AH18" s="663"/>
      <c r="AI18" s="663"/>
      <c r="AJ18" s="663"/>
      <c r="AK18" s="663"/>
      <c r="AL18" s="664">
        <v>82.9</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62" t="s">
        <v>131</v>
      </c>
      <c r="BP18" s="662"/>
      <c r="BQ18" s="662"/>
      <c r="BR18" s="662"/>
      <c r="BS18" s="668" t="s">
        <v>224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224</v>
      </c>
      <c r="CS18" s="660"/>
      <c r="CT18" s="660"/>
      <c r="CU18" s="660"/>
      <c r="CV18" s="660"/>
      <c r="CW18" s="660"/>
      <c r="CX18" s="660"/>
      <c r="CY18" s="661"/>
      <c r="CZ18" s="662" t="s">
        <v>131</v>
      </c>
      <c r="DA18" s="662"/>
      <c r="DB18" s="662"/>
      <c r="DC18" s="662"/>
      <c r="DD18" s="668" t="s">
        <v>224</v>
      </c>
      <c r="DE18" s="660"/>
      <c r="DF18" s="660"/>
      <c r="DG18" s="660"/>
      <c r="DH18" s="660"/>
      <c r="DI18" s="660"/>
      <c r="DJ18" s="660"/>
      <c r="DK18" s="660"/>
      <c r="DL18" s="660"/>
      <c r="DM18" s="660"/>
      <c r="DN18" s="660"/>
      <c r="DO18" s="660"/>
      <c r="DP18" s="661"/>
      <c r="DQ18" s="668" t="s">
        <v>131</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1491337</v>
      </c>
      <c r="S19" s="660"/>
      <c r="T19" s="660"/>
      <c r="U19" s="660"/>
      <c r="V19" s="660"/>
      <c r="W19" s="660"/>
      <c r="X19" s="660"/>
      <c r="Y19" s="661"/>
      <c r="Z19" s="662">
        <v>50.4</v>
      </c>
      <c r="AA19" s="662"/>
      <c r="AB19" s="662"/>
      <c r="AC19" s="662"/>
      <c r="AD19" s="663">
        <v>1491337</v>
      </c>
      <c r="AE19" s="663"/>
      <c r="AF19" s="663"/>
      <c r="AG19" s="663"/>
      <c r="AH19" s="663"/>
      <c r="AI19" s="663"/>
      <c r="AJ19" s="663"/>
      <c r="AK19" s="663"/>
      <c r="AL19" s="664">
        <v>82.9</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224</v>
      </c>
      <c r="BH19" s="660"/>
      <c r="BI19" s="660"/>
      <c r="BJ19" s="660"/>
      <c r="BK19" s="660"/>
      <c r="BL19" s="660"/>
      <c r="BM19" s="660"/>
      <c r="BN19" s="661"/>
      <c r="BO19" s="662" t="s">
        <v>224</v>
      </c>
      <c r="BP19" s="662"/>
      <c r="BQ19" s="662"/>
      <c r="BR19" s="662"/>
      <c r="BS19" s="668" t="s">
        <v>224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224</v>
      </c>
      <c r="CS19" s="660"/>
      <c r="CT19" s="660"/>
      <c r="CU19" s="660"/>
      <c r="CV19" s="660"/>
      <c r="CW19" s="660"/>
      <c r="CX19" s="660"/>
      <c r="CY19" s="661"/>
      <c r="CZ19" s="662" t="s">
        <v>224</v>
      </c>
      <c r="DA19" s="662"/>
      <c r="DB19" s="662"/>
      <c r="DC19" s="662"/>
      <c r="DD19" s="668" t="s">
        <v>224</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134035</v>
      </c>
      <c r="S20" s="660"/>
      <c r="T20" s="660"/>
      <c r="U20" s="660"/>
      <c r="V20" s="660"/>
      <c r="W20" s="660"/>
      <c r="X20" s="660"/>
      <c r="Y20" s="661"/>
      <c r="Z20" s="662">
        <v>4.5</v>
      </c>
      <c r="AA20" s="662"/>
      <c r="AB20" s="662"/>
      <c r="AC20" s="662"/>
      <c r="AD20" s="663" t="s">
        <v>131</v>
      </c>
      <c r="AE20" s="663"/>
      <c r="AF20" s="663"/>
      <c r="AG20" s="663"/>
      <c r="AH20" s="663"/>
      <c r="AI20" s="663"/>
      <c r="AJ20" s="663"/>
      <c r="AK20" s="663"/>
      <c r="AL20" s="664" t="s">
        <v>224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224</v>
      </c>
      <c r="BH20" s="660"/>
      <c r="BI20" s="660"/>
      <c r="BJ20" s="660"/>
      <c r="BK20" s="660"/>
      <c r="BL20" s="660"/>
      <c r="BM20" s="660"/>
      <c r="BN20" s="661"/>
      <c r="BO20" s="662" t="s">
        <v>224</v>
      </c>
      <c r="BP20" s="662"/>
      <c r="BQ20" s="662"/>
      <c r="BR20" s="662"/>
      <c r="BS20" s="668" t="s">
        <v>224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2796822</v>
      </c>
      <c r="CS20" s="660"/>
      <c r="CT20" s="660"/>
      <c r="CU20" s="660"/>
      <c r="CV20" s="660"/>
      <c r="CW20" s="660"/>
      <c r="CX20" s="660"/>
      <c r="CY20" s="661"/>
      <c r="CZ20" s="662">
        <v>100</v>
      </c>
      <c r="DA20" s="662"/>
      <c r="DB20" s="662"/>
      <c r="DC20" s="662"/>
      <c r="DD20" s="668">
        <v>422050</v>
      </c>
      <c r="DE20" s="660"/>
      <c r="DF20" s="660"/>
      <c r="DG20" s="660"/>
      <c r="DH20" s="660"/>
      <c r="DI20" s="660"/>
      <c r="DJ20" s="660"/>
      <c r="DK20" s="660"/>
      <c r="DL20" s="660"/>
      <c r="DM20" s="660"/>
      <c r="DN20" s="660"/>
      <c r="DO20" s="660"/>
      <c r="DP20" s="661"/>
      <c r="DQ20" s="668">
        <v>2082625</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131</v>
      </c>
      <c r="S21" s="660"/>
      <c r="T21" s="660"/>
      <c r="U21" s="660"/>
      <c r="V21" s="660"/>
      <c r="W21" s="660"/>
      <c r="X21" s="660"/>
      <c r="Y21" s="661"/>
      <c r="Z21" s="662" t="s">
        <v>131</v>
      </c>
      <c r="AA21" s="662"/>
      <c r="AB21" s="662"/>
      <c r="AC21" s="662"/>
      <c r="AD21" s="663" t="s">
        <v>131</v>
      </c>
      <c r="AE21" s="663"/>
      <c r="AF21" s="663"/>
      <c r="AG21" s="663"/>
      <c r="AH21" s="663"/>
      <c r="AI21" s="663"/>
      <c r="AJ21" s="663"/>
      <c r="AK21" s="663"/>
      <c r="AL21" s="664" t="s">
        <v>224</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131</v>
      </c>
      <c r="BH21" s="660"/>
      <c r="BI21" s="660"/>
      <c r="BJ21" s="660"/>
      <c r="BK21" s="660"/>
      <c r="BL21" s="660"/>
      <c r="BM21" s="660"/>
      <c r="BN21" s="661"/>
      <c r="BO21" s="662" t="s">
        <v>224</v>
      </c>
      <c r="BP21" s="662"/>
      <c r="BQ21" s="662"/>
      <c r="BR21" s="662"/>
      <c r="BS21" s="668" t="s">
        <v>131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1933003</v>
      </c>
      <c r="S22" s="660"/>
      <c r="T22" s="660"/>
      <c r="U22" s="660"/>
      <c r="V22" s="660"/>
      <c r="W22" s="660"/>
      <c r="X22" s="660"/>
      <c r="Y22" s="661"/>
      <c r="Z22" s="662">
        <v>65.400000000000006</v>
      </c>
      <c r="AA22" s="662"/>
      <c r="AB22" s="662"/>
      <c r="AC22" s="662"/>
      <c r="AD22" s="663">
        <v>1798968</v>
      </c>
      <c r="AE22" s="663"/>
      <c r="AF22" s="663"/>
      <c r="AG22" s="663"/>
      <c r="AH22" s="663"/>
      <c r="AI22" s="663"/>
      <c r="AJ22" s="663"/>
      <c r="AK22" s="663"/>
      <c r="AL22" s="664">
        <v>100</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224</v>
      </c>
      <c r="BH22" s="660"/>
      <c r="BI22" s="660"/>
      <c r="BJ22" s="660"/>
      <c r="BK22" s="660"/>
      <c r="BL22" s="660"/>
      <c r="BM22" s="660"/>
      <c r="BN22" s="661"/>
      <c r="BO22" s="662" t="s">
        <v>131</v>
      </c>
      <c r="BP22" s="662"/>
      <c r="BQ22" s="662"/>
      <c r="BR22" s="662"/>
      <c r="BS22" s="668" t="s">
        <v>131</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659</v>
      </c>
      <c r="S23" s="660"/>
      <c r="T23" s="660"/>
      <c r="U23" s="660"/>
      <c r="V23" s="660"/>
      <c r="W23" s="660"/>
      <c r="X23" s="660"/>
      <c r="Y23" s="661"/>
      <c r="Z23" s="662">
        <v>0</v>
      </c>
      <c r="AA23" s="662"/>
      <c r="AB23" s="662"/>
      <c r="AC23" s="662"/>
      <c r="AD23" s="663">
        <v>659</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224</v>
      </c>
      <c r="BH23" s="660"/>
      <c r="BI23" s="660"/>
      <c r="BJ23" s="660"/>
      <c r="BK23" s="660"/>
      <c r="BL23" s="660"/>
      <c r="BM23" s="660"/>
      <c r="BN23" s="661"/>
      <c r="BO23" s="662" t="s">
        <v>224</v>
      </c>
      <c r="BP23" s="662"/>
      <c r="BQ23" s="662"/>
      <c r="BR23" s="662"/>
      <c r="BS23" s="668" t="s">
        <v>224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1033</v>
      </c>
      <c r="S24" s="660"/>
      <c r="T24" s="660"/>
      <c r="U24" s="660"/>
      <c r="V24" s="660"/>
      <c r="W24" s="660"/>
      <c r="X24" s="660"/>
      <c r="Y24" s="661"/>
      <c r="Z24" s="662">
        <v>0</v>
      </c>
      <c r="AA24" s="662"/>
      <c r="AB24" s="662"/>
      <c r="AC24" s="662"/>
      <c r="AD24" s="663" t="s">
        <v>224</v>
      </c>
      <c r="AE24" s="663"/>
      <c r="AF24" s="663"/>
      <c r="AG24" s="663"/>
      <c r="AH24" s="663"/>
      <c r="AI24" s="663"/>
      <c r="AJ24" s="663"/>
      <c r="AK24" s="663"/>
      <c r="AL24" s="664" t="s">
        <v>224</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224</v>
      </c>
      <c r="BH24" s="660"/>
      <c r="BI24" s="660"/>
      <c r="BJ24" s="660"/>
      <c r="BK24" s="660"/>
      <c r="BL24" s="660"/>
      <c r="BM24" s="660"/>
      <c r="BN24" s="661"/>
      <c r="BO24" s="662" t="s">
        <v>131</v>
      </c>
      <c r="BP24" s="662"/>
      <c r="BQ24" s="662"/>
      <c r="BR24" s="662"/>
      <c r="BS24" s="668" t="s">
        <v>224</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1018217</v>
      </c>
      <c r="CS24" s="649"/>
      <c r="CT24" s="649"/>
      <c r="CU24" s="649"/>
      <c r="CV24" s="649"/>
      <c r="CW24" s="649"/>
      <c r="CX24" s="649"/>
      <c r="CY24" s="650"/>
      <c r="CZ24" s="653">
        <v>36.4</v>
      </c>
      <c r="DA24" s="654"/>
      <c r="DB24" s="654"/>
      <c r="DC24" s="673"/>
      <c r="DD24" s="692">
        <v>862272</v>
      </c>
      <c r="DE24" s="649"/>
      <c r="DF24" s="649"/>
      <c r="DG24" s="649"/>
      <c r="DH24" s="649"/>
      <c r="DI24" s="649"/>
      <c r="DJ24" s="649"/>
      <c r="DK24" s="650"/>
      <c r="DL24" s="692">
        <v>858896</v>
      </c>
      <c r="DM24" s="649"/>
      <c r="DN24" s="649"/>
      <c r="DO24" s="649"/>
      <c r="DP24" s="649"/>
      <c r="DQ24" s="649"/>
      <c r="DR24" s="649"/>
      <c r="DS24" s="649"/>
      <c r="DT24" s="649"/>
      <c r="DU24" s="649"/>
      <c r="DV24" s="650"/>
      <c r="DW24" s="653">
        <v>46</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32768</v>
      </c>
      <c r="S25" s="660"/>
      <c r="T25" s="660"/>
      <c r="U25" s="660"/>
      <c r="V25" s="660"/>
      <c r="W25" s="660"/>
      <c r="X25" s="660"/>
      <c r="Y25" s="661"/>
      <c r="Z25" s="662">
        <v>1.1000000000000001</v>
      </c>
      <c r="AA25" s="662"/>
      <c r="AB25" s="662"/>
      <c r="AC25" s="662"/>
      <c r="AD25" s="663" t="s">
        <v>131</v>
      </c>
      <c r="AE25" s="663"/>
      <c r="AF25" s="663"/>
      <c r="AG25" s="663"/>
      <c r="AH25" s="663"/>
      <c r="AI25" s="663"/>
      <c r="AJ25" s="663"/>
      <c r="AK25" s="663"/>
      <c r="AL25" s="664" t="s">
        <v>224</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224</v>
      </c>
      <c r="BH25" s="660"/>
      <c r="BI25" s="660"/>
      <c r="BJ25" s="660"/>
      <c r="BK25" s="660"/>
      <c r="BL25" s="660"/>
      <c r="BM25" s="660"/>
      <c r="BN25" s="661"/>
      <c r="BO25" s="662" t="s">
        <v>224</v>
      </c>
      <c r="BP25" s="662"/>
      <c r="BQ25" s="662"/>
      <c r="BR25" s="662"/>
      <c r="BS25" s="668" t="s">
        <v>224</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530865</v>
      </c>
      <c r="CS25" s="695"/>
      <c r="CT25" s="695"/>
      <c r="CU25" s="695"/>
      <c r="CV25" s="695"/>
      <c r="CW25" s="695"/>
      <c r="CX25" s="695"/>
      <c r="CY25" s="696"/>
      <c r="CZ25" s="664">
        <v>19</v>
      </c>
      <c r="DA25" s="693"/>
      <c r="DB25" s="693"/>
      <c r="DC25" s="697"/>
      <c r="DD25" s="668">
        <v>514059</v>
      </c>
      <c r="DE25" s="695"/>
      <c r="DF25" s="695"/>
      <c r="DG25" s="695"/>
      <c r="DH25" s="695"/>
      <c r="DI25" s="695"/>
      <c r="DJ25" s="695"/>
      <c r="DK25" s="696"/>
      <c r="DL25" s="668">
        <v>511759</v>
      </c>
      <c r="DM25" s="695"/>
      <c r="DN25" s="695"/>
      <c r="DO25" s="695"/>
      <c r="DP25" s="695"/>
      <c r="DQ25" s="695"/>
      <c r="DR25" s="695"/>
      <c r="DS25" s="695"/>
      <c r="DT25" s="695"/>
      <c r="DU25" s="695"/>
      <c r="DV25" s="696"/>
      <c r="DW25" s="664">
        <v>27.4</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3002</v>
      </c>
      <c r="S26" s="660"/>
      <c r="T26" s="660"/>
      <c r="U26" s="660"/>
      <c r="V26" s="660"/>
      <c r="W26" s="660"/>
      <c r="X26" s="660"/>
      <c r="Y26" s="661"/>
      <c r="Z26" s="662">
        <v>0.1</v>
      </c>
      <c r="AA26" s="662"/>
      <c r="AB26" s="662"/>
      <c r="AC26" s="662"/>
      <c r="AD26" s="663" t="s">
        <v>131</v>
      </c>
      <c r="AE26" s="663"/>
      <c r="AF26" s="663"/>
      <c r="AG26" s="663"/>
      <c r="AH26" s="663"/>
      <c r="AI26" s="663"/>
      <c r="AJ26" s="663"/>
      <c r="AK26" s="663"/>
      <c r="AL26" s="664" t="s">
        <v>224</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224</v>
      </c>
      <c r="BP26" s="662"/>
      <c r="BQ26" s="662"/>
      <c r="BR26" s="662"/>
      <c r="BS26" s="668" t="s">
        <v>131</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308287</v>
      </c>
      <c r="CS26" s="660"/>
      <c r="CT26" s="660"/>
      <c r="CU26" s="660"/>
      <c r="CV26" s="660"/>
      <c r="CW26" s="660"/>
      <c r="CX26" s="660"/>
      <c r="CY26" s="661"/>
      <c r="CZ26" s="664">
        <v>11</v>
      </c>
      <c r="DA26" s="693"/>
      <c r="DB26" s="693"/>
      <c r="DC26" s="697"/>
      <c r="DD26" s="668">
        <v>301487</v>
      </c>
      <c r="DE26" s="660"/>
      <c r="DF26" s="660"/>
      <c r="DG26" s="660"/>
      <c r="DH26" s="660"/>
      <c r="DI26" s="660"/>
      <c r="DJ26" s="660"/>
      <c r="DK26" s="661"/>
      <c r="DL26" s="668" t="s">
        <v>131</v>
      </c>
      <c r="DM26" s="660"/>
      <c r="DN26" s="660"/>
      <c r="DO26" s="660"/>
      <c r="DP26" s="660"/>
      <c r="DQ26" s="660"/>
      <c r="DR26" s="660"/>
      <c r="DS26" s="660"/>
      <c r="DT26" s="660"/>
      <c r="DU26" s="660"/>
      <c r="DV26" s="661"/>
      <c r="DW26" s="664" t="s">
        <v>224</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172213</v>
      </c>
      <c r="S27" s="660"/>
      <c r="T27" s="660"/>
      <c r="U27" s="660"/>
      <c r="V27" s="660"/>
      <c r="W27" s="660"/>
      <c r="X27" s="660"/>
      <c r="Y27" s="661"/>
      <c r="Z27" s="662">
        <v>5.8</v>
      </c>
      <c r="AA27" s="662"/>
      <c r="AB27" s="662"/>
      <c r="AC27" s="662"/>
      <c r="AD27" s="663" t="s">
        <v>131</v>
      </c>
      <c r="AE27" s="663"/>
      <c r="AF27" s="663"/>
      <c r="AG27" s="663"/>
      <c r="AH27" s="663"/>
      <c r="AI27" s="663"/>
      <c r="AJ27" s="663"/>
      <c r="AK27" s="663"/>
      <c r="AL27" s="664" t="s">
        <v>131</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210389</v>
      </c>
      <c r="BH27" s="660"/>
      <c r="BI27" s="660"/>
      <c r="BJ27" s="660"/>
      <c r="BK27" s="660"/>
      <c r="BL27" s="660"/>
      <c r="BM27" s="660"/>
      <c r="BN27" s="661"/>
      <c r="BO27" s="662">
        <v>100</v>
      </c>
      <c r="BP27" s="662"/>
      <c r="BQ27" s="662"/>
      <c r="BR27" s="662"/>
      <c r="BS27" s="668" t="s">
        <v>224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198916</v>
      </c>
      <c r="CS27" s="695"/>
      <c r="CT27" s="695"/>
      <c r="CU27" s="695"/>
      <c r="CV27" s="695"/>
      <c r="CW27" s="695"/>
      <c r="CX27" s="695"/>
      <c r="CY27" s="696"/>
      <c r="CZ27" s="664">
        <v>7.1</v>
      </c>
      <c r="DA27" s="693"/>
      <c r="DB27" s="693"/>
      <c r="DC27" s="697"/>
      <c r="DD27" s="668">
        <v>59777</v>
      </c>
      <c r="DE27" s="695"/>
      <c r="DF27" s="695"/>
      <c r="DG27" s="695"/>
      <c r="DH27" s="695"/>
      <c r="DI27" s="695"/>
      <c r="DJ27" s="695"/>
      <c r="DK27" s="696"/>
      <c r="DL27" s="668">
        <v>58701</v>
      </c>
      <c r="DM27" s="695"/>
      <c r="DN27" s="695"/>
      <c r="DO27" s="695"/>
      <c r="DP27" s="695"/>
      <c r="DQ27" s="695"/>
      <c r="DR27" s="695"/>
      <c r="DS27" s="695"/>
      <c r="DT27" s="695"/>
      <c r="DU27" s="695"/>
      <c r="DV27" s="696"/>
      <c r="DW27" s="664">
        <v>3.1</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224</v>
      </c>
      <c r="AA28" s="662"/>
      <c r="AB28" s="662"/>
      <c r="AC28" s="662"/>
      <c r="AD28" s="663" t="s">
        <v>224</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288436</v>
      </c>
      <c r="CS28" s="660"/>
      <c r="CT28" s="660"/>
      <c r="CU28" s="660"/>
      <c r="CV28" s="660"/>
      <c r="CW28" s="660"/>
      <c r="CX28" s="660"/>
      <c r="CY28" s="661"/>
      <c r="CZ28" s="664">
        <v>10.3</v>
      </c>
      <c r="DA28" s="693"/>
      <c r="DB28" s="693"/>
      <c r="DC28" s="697"/>
      <c r="DD28" s="668">
        <v>288436</v>
      </c>
      <c r="DE28" s="660"/>
      <c r="DF28" s="660"/>
      <c r="DG28" s="660"/>
      <c r="DH28" s="660"/>
      <c r="DI28" s="660"/>
      <c r="DJ28" s="660"/>
      <c r="DK28" s="661"/>
      <c r="DL28" s="668">
        <v>288436</v>
      </c>
      <c r="DM28" s="660"/>
      <c r="DN28" s="660"/>
      <c r="DO28" s="660"/>
      <c r="DP28" s="660"/>
      <c r="DQ28" s="660"/>
      <c r="DR28" s="660"/>
      <c r="DS28" s="660"/>
      <c r="DT28" s="660"/>
      <c r="DU28" s="660"/>
      <c r="DV28" s="661"/>
      <c r="DW28" s="664">
        <v>15.4</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178572</v>
      </c>
      <c r="S29" s="660"/>
      <c r="T29" s="660"/>
      <c r="U29" s="660"/>
      <c r="V29" s="660"/>
      <c r="W29" s="660"/>
      <c r="X29" s="660"/>
      <c r="Y29" s="661"/>
      <c r="Z29" s="662">
        <v>6</v>
      </c>
      <c r="AA29" s="662"/>
      <c r="AB29" s="662"/>
      <c r="AC29" s="662"/>
      <c r="AD29" s="663" t="s">
        <v>224</v>
      </c>
      <c r="AE29" s="663"/>
      <c r="AF29" s="663"/>
      <c r="AG29" s="663"/>
      <c r="AH29" s="663"/>
      <c r="AI29" s="663"/>
      <c r="AJ29" s="663"/>
      <c r="AK29" s="663"/>
      <c r="AL29" s="664" t="s">
        <v>224</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288138</v>
      </c>
      <c r="CS29" s="695"/>
      <c r="CT29" s="695"/>
      <c r="CU29" s="695"/>
      <c r="CV29" s="695"/>
      <c r="CW29" s="695"/>
      <c r="CX29" s="695"/>
      <c r="CY29" s="696"/>
      <c r="CZ29" s="664">
        <v>10.3</v>
      </c>
      <c r="DA29" s="693"/>
      <c r="DB29" s="693"/>
      <c r="DC29" s="697"/>
      <c r="DD29" s="668">
        <v>288138</v>
      </c>
      <c r="DE29" s="695"/>
      <c r="DF29" s="695"/>
      <c r="DG29" s="695"/>
      <c r="DH29" s="695"/>
      <c r="DI29" s="695"/>
      <c r="DJ29" s="695"/>
      <c r="DK29" s="696"/>
      <c r="DL29" s="668">
        <v>288138</v>
      </c>
      <c r="DM29" s="695"/>
      <c r="DN29" s="695"/>
      <c r="DO29" s="695"/>
      <c r="DP29" s="695"/>
      <c r="DQ29" s="695"/>
      <c r="DR29" s="695"/>
      <c r="DS29" s="695"/>
      <c r="DT29" s="695"/>
      <c r="DU29" s="695"/>
      <c r="DV29" s="696"/>
      <c r="DW29" s="664">
        <v>15.4</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19063</v>
      </c>
      <c r="S30" s="660"/>
      <c r="T30" s="660"/>
      <c r="U30" s="660"/>
      <c r="V30" s="660"/>
      <c r="W30" s="660"/>
      <c r="X30" s="660"/>
      <c r="Y30" s="661"/>
      <c r="Z30" s="662">
        <v>0.6</v>
      </c>
      <c r="AA30" s="662"/>
      <c r="AB30" s="662"/>
      <c r="AC30" s="662"/>
      <c r="AD30" s="663" t="s">
        <v>131</v>
      </c>
      <c r="AE30" s="663"/>
      <c r="AF30" s="663"/>
      <c r="AG30" s="663"/>
      <c r="AH30" s="663"/>
      <c r="AI30" s="663"/>
      <c r="AJ30" s="663"/>
      <c r="AK30" s="663"/>
      <c r="AL30" s="664" t="s">
        <v>131</v>
      </c>
      <c r="AM30" s="665"/>
      <c r="AN30" s="665"/>
      <c r="AO30" s="666"/>
      <c r="AP30" s="707" t="s">
        <v>305</v>
      </c>
      <c r="AQ30" s="708"/>
      <c r="AR30" s="708"/>
      <c r="AS30" s="708"/>
      <c r="AT30" s="713" t="s">
        <v>306</v>
      </c>
      <c r="AU30" s="210"/>
      <c r="AV30" s="210"/>
      <c r="AW30" s="210"/>
      <c r="AX30" s="645" t="s">
        <v>180</v>
      </c>
      <c r="AY30" s="646"/>
      <c r="AZ30" s="646"/>
      <c r="BA30" s="646"/>
      <c r="BB30" s="646"/>
      <c r="BC30" s="646"/>
      <c r="BD30" s="646"/>
      <c r="BE30" s="646"/>
      <c r="BF30" s="647"/>
      <c r="BG30" s="719">
        <v>99.1</v>
      </c>
      <c r="BH30" s="720"/>
      <c r="BI30" s="720"/>
      <c r="BJ30" s="720"/>
      <c r="BK30" s="720"/>
      <c r="BL30" s="720"/>
      <c r="BM30" s="654">
        <v>96.2</v>
      </c>
      <c r="BN30" s="720"/>
      <c r="BO30" s="720"/>
      <c r="BP30" s="720"/>
      <c r="BQ30" s="721"/>
      <c r="BR30" s="719">
        <v>98.9</v>
      </c>
      <c r="BS30" s="720"/>
      <c r="BT30" s="720"/>
      <c r="BU30" s="720"/>
      <c r="BV30" s="720"/>
      <c r="BW30" s="720"/>
      <c r="BX30" s="654">
        <v>95.2</v>
      </c>
      <c r="BY30" s="720"/>
      <c r="BZ30" s="720"/>
      <c r="CA30" s="720"/>
      <c r="CB30" s="721"/>
      <c r="CD30" s="724"/>
      <c r="CE30" s="725"/>
      <c r="CF30" s="674" t="s">
        <v>307</v>
      </c>
      <c r="CG30" s="675"/>
      <c r="CH30" s="675"/>
      <c r="CI30" s="675"/>
      <c r="CJ30" s="675"/>
      <c r="CK30" s="675"/>
      <c r="CL30" s="675"/>
      <c r="CM30" s="675"/>
      <c r="CN30" s="675"/>
      <c r="CO30" s="675"/>
      <c r="CP30" s="675"/>
      <c r="CQ30" s="676"/>
      <c r="CR30" s="659">
        <v>269609</v>
      </c>
      <c r="CS30" s="660"/>
      <c r="CT30" s="660"/>
      <c r="CU30" s="660"/>
      <c r="CV30" s="660"/>
      <c r="CW30" s="660"/>
      <c r="CX30" s="660"/>
      <c r="CY30" s="661"/>
      <c r="CZ30" s="664">
        <v>9.6</v>
      </c>
      <c r="DA30" s="693"/>
      <c r="DB30" s="693"/>
      <c r="DC30" s="697"/>
      <c r="DD30" s="668">
        <v>269609</v>
      </c>
      <c r="DE30" s="660"/>
      <c r="DF30" s="660"/>
      <c r="DG30" s="660"/>
      <c r="DH30" s="660"/>
      <c r="DI30" s="660"/>
      <c r="DJ30" s="660"/>
      <c r="DK30" s="661"/>
      <c r="DL30" s="668">
        <v>269609</v>
      </c>
      <c r="DM30" s="660"/>
      <c r="DN30" s="660"/>
      <c r="DO30" s="660"/>
      <c r="DP30" s="660"/>
      <c r="DQ30" s="660"/>
      <c r="DR30" s="660"/>
      <c r="DS30" s="660"/>
      <c r="DT30" s="660"/>
      <c r="DU30" s="660"/>
      <c r="DV30" s="661"/>
      <c r="DW30" s="664">
        <v>14.4</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27282</v>
      </c>
      <c r="S31" s="660"/>
      <c r="T31" s="660"/>
      <c r="U31" s="660"/>
      <c r="V31" s="660"/>
      <c r="W31" s="660"/>
      <c r="X31" s="660"/>
      <c r="Y31" s="661"/>
      <c r="Z31" s="662">
        <v>0.9</v>
      </c>
      <c r="AA31" s="662"/>
      <c r="AB31" s="662"/>
      <c r="AC31" s="662"/>
      <c r="AD31" s="663" t="s">
        <v>131</v>
      </c>
      <c r="AE31" s="663"/>
      <c r="AF31" s="663"/>
      <c r="AG31" s="663"/>
      <c r="AH31" s="663"/>
      <c r="AI31" s="663"/>
      <c r="AJ31" s="663"/>
      <c r="AK31" s="663"/>
      <c r="AL31" s="664" t="s">
        <v>224</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99.4</v>
      </c>
      <c r="BH31" s="695"/>
      <c r="BI31" s="695"/>
      <c r="BJ31" s="695"/>
      <c r="BK31" s="695"/>
      <c r="BL31" s="695"/>
      <c r="BM31" s="665">
        <v>97.3</v>
      </c>
      <c r="BN31" s="717"/>
      <c r="BO31" s="717"/>
      <c r="BP31" s="717"/>
      <c r="BQ31" s="718"/>
      <c r="BR31" s="716">
        <v>98.9</v>
      </c>
      <c r="BS31" s="695"/>
      <c r="BT31" s="695"/>
      <c r="BU31" s="695"/>
      <c r="BV31" s="695"/>
      <c r="BW31" s="695"/>
      <c r="BX31" s="665">
        <v>97.1</v>
      </c>
      <c r="BY31" s="717"/>
      <c r="BZ31" s="717"/>
      <c r="CA31" s="717"/>
      <c r="CB31" s="718"/>
      <c r="CD31" s="724"/>
      <c r="CE31" s="725"/>
      <c r="CF31" s="674" t="s">
        <v>311</v>
      </c>
      <c r="CG31" s="675"/>
      <c r="CH31" s="675"/>
      <c r="CI31" s="675"/>
      <c r="CJ31" s="675"/>
      <c r="CK31" s="675"/>
      <c r="CL31" s="675"/>
      <c r="CM31" s="675"/>
      <c r="CN31" s="675"/>
      <c r="CO31" s="675"/>
      <c r="CP31" s="675"/>
      <c r="CQ31" s="676"/>
      <c r="CR31" s="659">
        <v>18529</v>
      </c>
      <c r="CS31" s="695"/>
      <c r="CT31" s="695"/>
      <c r="CU31" s="695"/>
      <c r="CV31" s="695"/>
      <c r="CW31" s="695"/>
      <c r="CX31" s="695"/>
      <c r="CY31" s="696"/>
      <c r="CZ31" s="664">
        <v>0.7</v>
      </c>
      <c r="DA31" s="693"/>
      <c r="DB31" s="693"/>
      <c r="DC31" s="697"/>
      <c r="DD31" s="668">
        <v>18529</v>
      </c>
      <c r="DE31" s="695"/>
      <c r="DF31" s="695"/>
      <c r="DG31" s="695"/>
      <c r="DH31" s="695"/>
      <c r="DI31" s="695"/>
      <c r="DJ31" s="695"/>
      <c r="DK31" s="696"/>
      <c r="DL31" s="668">
        <v>18529</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185705</v>
      </c>
      <c r="S32" s="660"/>
      <c r="T32" s="660"/>
      <c r="U32" s="660"/>
      <c r="V32" s="660"/>
      <c r="W32" s="660"/>
      <c r="X32" s="660"/>
      <c r="Y32" s="661"/>
      <c r="Z32" s="662">
        <v>6.3</v>
      </c>
      <c r="AA32" s="662"/>
      <c r="AB32" s="662"/>
      <c r="AC32" s="662"/>
      <c r="AD32" s="663" t="s">
        <v>224</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v>
      </c>
      <c r="BH32" s="729"/>
      <c r="BI32" s="729"/>
      <c r="BJ32" s="729"/>
      <c r="BK32" s="729"/>
      <c r="BL32" s="729"/>
      <c r="BM32" s="730">
        <v>95.5</v>
      </c>
      <c r="BN32" s="729"/>
      <c r="BO32" s="729"/>
      <c r="BP32" s="729"/>
      <c r="BQ32" s="731"/>
      <c r="BR32" s="728">
        <v>98.8</v>
      </c>
      <c r="BS32" s="729"/>
      <c r="BT32" s="729"/>
      <c r="BU32" s="729"/>
      <c r="BV32" s="729"/>
      <c r="BW32" s="729"/>
      <c r="BX32" s="730">
        <v>93.8</v>
      </c>
      <c r="BY32" s="729"/>
      <c r="BZ32" s="729"/>
      <c r="CA32" s="729"/>
      <c r="CB32" s="731"/>
      <c r="CD32" s="726"/>
      <c r="CE32" s="727"/>
      <c r="CF32" s="674" t="s">
        <v>314</v>
      </c>
      <c r="CG32" s="675"/>
      <c r="CH32" s="675"/>
      <c r="CI32" s="675"/>
      <c r="CJ32" s="675"/>
      <c r="CK32" s="675"/>
      <c r="CL32" s="675"/>
      <c r="CM32" s="675"/>
      <c r="CN32" s="675"/>
      <c r="CO32" s="675"/>
      <c r="CP32" s="675"/>
      <c r="CQ32" s="676"/>
      <c r="CR32" s="659">
        <v>298</v>
      </c>
      <c r="CS32" s="660"/>
      <c r="CT32" s="660"/>
      <c r="CU32" s="660"/>
      <c r="CV32" s="660"/>
      <c r="CW32" s="660"/>
      <c r="CX32" s="660"/>
      <c r="CY32" s="661"/>
      <c r="CZ32" s="664">
        <v>0</v>
      </c>
      <c r="DA32" s="693"/>
      <c r="DB32" s="693"/>
      <c r="DC32" s="697"/>
      <c r="DD32" s="668">
        <v>298</v>
      </c>
      <c r="DE32" s="660"/>
      <c r="DF32" s="660"/>
      <c r="DG32" s="660"/>
      <c r="DH32" s="660"/>
      <c r="DI32" s="660"/>
      <c r="DJ32" s="660"/>
      <c r="DK32" s="661"/>
      <c r="DL32" s="668">
        <v>298</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52757</v>
      </c>
      <c r="S33" s="660"/>
      <c r="T33" s="660"/>
      <c r="U33" s="660"/>
      <c r="V33" s="660"/>
      <c r="W33" s="660"/>
      <c r="X33" s="660"/>
      <c r="Y33" s="661"/>
      <c r="Z33" s="662">
        <v>1.8</v>
      </c>
      <c r="AA33" s="662"/>
      <c r="AB33" s="662"/>
      <c r="AC33" s="662"/>
      <c r="AD33" s="663" t="s">
        <v>224</v>
      </c>
      <c r="AE33" s="663"/>
      <c r="AF33" s="663"/>
      <c r="AG33" s="663"/>
      <c r="AH33" s="663"/>
      <c r="AI33" s="663"/>
      <c r="AJ33" s="663"/>
      <c r="AK33" s="663"/>
      <c r="AL33" s="664" t="s">
        <v>224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1341493</v>
      </c>
      <c r="CS33" s="695"/>
      <c r="CT33" s="695"/>
      <c r="CU33" s="695"/>
      <c r="CV33" s="695"/>
      <c r="CW33" s="695"/>
      <c r="CX33" s="695"/>
      <c r="CY33" s="696"/>
      <c r="CZ33" s="664">
        <v>48</v>
      </c>
      <c r="DA33" s="693"/>
      <c r="DB33" s="693"/>
      <c r="DC33" s="697"/>
      <c r="DD33" s="668">
        <v>1073695</v>
      </c>
      <c r="DE33" s="695"/>
      <c r="DF33" s="695"/>
      <c r="DG33" s="695"/>
      <c r="DH33" s="695"/>
      <c r="DI33" s="695"/>
      <c r="DJ33" s="695"/>
      <c r="DK33" s="696"/>
      <c r="DL33" s="668">
        <v>724097</v>
      </c>
      <c r="DM33" s="695"/>
      <c r="DN33" s="695"/>
      <c r="DO33" s="695"/>
      <c r="DP33" s="695"/>
      <c r="DQ33" s="695"/>
      <c r="DR33" s="695"/>
      <c r="DS33" s="695"/>
      <c r="DT33" s="695"/>
      <c r="DU33" s="695"/>
      <c r="DV33" s="696"/>
      <c r="DW33" s="664">
        <v>38.700000000000003</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80310</v>
      </c>
      <c r="S34" s="660"/>
      <c r="T34" s="660"/>
      <c r="U34" s="660"/>
      <c r="V34" s="660"/>
      <c r="W34" s="660"/>
      <c r="X34" s="660"/>
      <c r="Y34" s="661"/>
      <c r="Z34" s="662">
        <v>2.7</v>
      </c>
      <c r="AA34" s="662"/>
      <c r="AB34" s="662"/>
      <c r="AC34" s="662"/>
      <c r="AD34" s="663">
        <v>7</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465224</v>
      </c>
      <c r="CS34" s="660"/>
      <c r="CT34" s="660"/>
      <c r="CU34" s="660"/>
      <c r="CV34" s="660"/>
      <c r="CW34" s="660"/>
      <c r="CX34" s="660"/>
      <c r="CY34" s="661"/>
      <c r="CZ34" s="664">
        <v>16.600000000000001</v>
      </c>
      <c r="DA34" s="693"/>
      <c r="DB34" s="693"/>
      <c r="DC34" s="697"/>
      <c r="DD34" s="668">
        <v>387751</v>
      </c>
      <c r="DE34" s="660"/>
      <c r="DF34" s="660"/>
      <c r="DG34" s="660"/>
      <c r="DH34" s="660"/>
      <c r="DI34" s="660"/>
      <c r="DJ34" s="660"/>
      <c r="DK34" s="661"/>
      <c r="DL34" s="668">
        <v>316808</v>
      </c>
      <c r="DM34" s="660"/>
      <c r="DN34" s="660"/>
      <c r="DO34" s="660"/>
      <c r="DP34" s="660"/>
      <c r="DQ34" s="660"/>
      <c r="DR34" s="660"/>
      <c r="DS34" s="660"/>
      <c r="DT34" s="660"/>
      <c r="DU34" s="660"/>
      <c r="DV34" s="661"/>
      <c r="DW34" s="664">
        <v>17</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271400</v>
      </c>
      <c r="S35" s="660"/>
      <c r="T35" s="660"/>
      <c r="U35" s="660"/>
      <c r="V35" s="660"/>
      <c r="W35" s="660"/>
      <c r="X35" s="660"/>
      <c r="Y35" s="661"/>
      <c r="Z35" s="662">
        <v>9.1999999999999993</v>
      </c>
      <c r="AA35" s="662"/>
      <c r="AB35" s="662"/>
      <c r="AC35" s="662"/>
      <c r="AD35" s="663" t="s">
        <v>224</v>
      </c>
      <c r="AE35" s="663"/>
      <c r="AF35" s="663"/>
      <c r="AG35" s="663"/>
      <c r="AH35" s="663"/>
      <c r="AI35" s="663"/>
      <c r="AJ35" s="663"/>
      <c r="AK35" s="663"/>
      <c r="AL35" s="664" t="s">
        <v>224</v>
      </c>
      <c r="AM35" s="665"/>
      <c r="AN35" s="665"/>
      <c r="AO35" s="666"/>
      <c r="AP35" s="214"/>
      <c r="AQ35" s="732" t="s">
        <v>322</v>
      </c>
      <c r="AR35" s="733"/>
      <c r="AS35" s="733"/>
      <c r="AT35" s="733"/>
      <c r="AU35" s="733"/>
      <c r="AV35" s="733"/>
      <c r="AW35" s="733"/>
      <c r="AX35" s="733"/>
      <c r="AY35" s="734"/>
      <c r="AZ35" s="648">
        <v>412050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24493</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61151</v>
      </c>
      <c r="CS35" s="695"/>
      <c r="CT35" s="695"/>
      <c r="CU35" s="695"/>
      <c r="CV35" s="695"/>
      <c r="CW35" s="695"/>
      <c r="CX35" s="695"/>
      <c r="CY35" s="696"/>
      <c r="CZ35" s="664">
        <v>2.2000000000000002</v>
      </c>
      <c r="DA35" s="693"/>
      <c r="DB35" s="693"/>
      <c r="DC35" s="697"/>
      <c r="DD35" s="668">
        <v>56482</v>
      </c>
      <c r="DE35" s="695"/>
      <c r="DF35" s="695"/>
      <c r="DG35" s="695"/>
      <c r="DH35" s="695"/>
      <c r="DI35" s="695"/>
      <c r="DJ35" s="695"/>
      <c r="DK35" s="696"/>
      <c r="DL35" s="668">
        <v>56070</v>
      </c>
      <c r="DM35" s="695"/>
      <c r="DN35" s="695"/>
      <c r="DO35" s="695"/>
      <c r="DP35" s="695"/>
      <c r="DQ35" s="695"/>
      <c r="DR35" s="695"/>
      <c r="DS35" s="695"/>
      <c r="DT35" s="695"/>
      <c r="DU35" s="695"/>
      <c r="DV35" s="696"/>
      <c r="DW35" s="664">
        <v>3</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224</v>
      </c>
      <c r="S36" s="660"/>
      <c r="T36" s="660"/>
      <c r="U36" s="660"/>
      <c r="V36" s="660"/>
      <c r="W36" s="660"/>
      <c r="X36" s="660"/>
      <c r="Y36" s="661"/>
      <c r="Z36" s="662" t="s">
        <v>224</v>
      </c>
      <c r="AA36" s="662"/>
      <c r="AB36" s="662"/>
      <c r="AC36" s="662"/>
      <c r="AD36" s="663" t="s">
        <v>131</v>
      </c>
      <c r="AE36" s="663"/>
      <c r="AF36" s="663"/>
      <c r="AG36" s="663"/>
      <c r="AH36" s="663"/>
      <c r="AI36" s="663"/>
      <c r="AJ36" s="663"/>
      <c r="AK36" s="663"/>
      <c r="AL36" s="664" t="s">
        <v>224</v>
      </c>
      <c r="AM36" s="665"/>
      <c r="AN36" s="665"/>
      <c r="AO36" s="666"/>
      <c r="AQ36" s="736" t="s">
        <v>326</v>
      </c>
      <c r="AR36" s="737"/>
      <c r="AS36" s="737"/>
      <c r="AT36" s="737"/>
      <c r="AU36" s="737"/>
      <c r="AV36" s="737"/>
      <c r="AW36" s="737"/>
      <c r="AX36" s="737"/>
      <c r="AY36" s="738"/>
      <c r="AZ36" s="659">
        <v>143400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18608</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348948</v>
      </c>
      <c r="CS36" s="660"/>
      <c r="CT36" s="660"/>
      <c r="CU36" s="660"/>
      <c r="CV36" s="660"/>
      <c r="CW36" s="660"/>
      <c r="CX36" s="660"/>
      <c r="CY36" s="661"/>
      <c r="CZ36" s="664">
        <v>12.5</v>
      </c>
      <c r="DA36" s="693"/>
      <c r="DB36" s="693"/>
      <c r="DC36" s="697"/>
      <c r="DD36" s="668">
        <v>225073</v>
      </c>
      <c r="DE36" s="660"/>
      <c r="DF36" s="660"/>
      <c r="DG36" s="660"/>
      <c r="DH36" s="660"/>
      <c r="DI36" s="660"/>
      <c r="DJ36" s="660"/>
      <c r="DK36" s="661"/>
      <c r="DL36" s="668">
        <v>161139</v>
      </c>
      <c r="DM36" s="660"/>
      <c r="DN36" s="660"/>
      <c r="DO36" s="660"/>
      <c r="DP36" s="660"/>
      <c r="DQ36" s="660"/>
      <c r="DR36" s="660"/>
      <c r="DS36" s="660"/>
      <c r="DT36" s="660"/>
      <c r="DU36" s="660"/>
      <c r="DV36" s="661"/>
      <c r="DW36" s="664">
        <v>8.6</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69100</v>
      </c>
      <c r="S37" s="660"/>
      <c r="T37" s="660"/>
      <c r="U37" s="660"/>
      <c r="V37" s="660"/>
      <c r="W37" s="660"/>
      <c r="X37" s="660"/>
      <c r="Y37" s="661"/>
      <c r="Z37" s="662">
        <v>2.2999999999999998</v>
      </c>
      <c r="AA37" s="662"/>
      <c r="AB37" s="662"/>
      <c r="AC37" s="662"/>
      <c r="AD37" s="663" t="s">
        <v>224</v>
      </c>
      <c r="AE37" s="663"/>
      <c r="AF37" s="663"/>
      <c r="AG37" s="663"/>
      <c r="AH37" s="663"/>
      <c r="AI37" s="663"/>
      <c r="AJ37" s="663"/>
      <c r="AK37" s="663"/>
      <c r="AL37" s="664" t="s">
        <v>131</v>
      </c>
      <c r="AM37" s="665"/>
      <c r="AN37" s="665"/>
      <c r="AO37" s="666"/>
      <c r="AQ37" s="736" t="s">
        <v>330</v>
      </c>
      <c r="AR37" s="737"/>
      <c r="AS37" s="737"/>
      <c r="AT37" s="737"/>
      <c r="AU37" s="737"/>
      <c r="AV37" s="737"/>
      <c r="AW37" s="737"/>
      <c r="AX37" s="737"/>
      <c r="AY37" s="738"/>
      <c r="AZ37" s="659">
        <v>14200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441</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120577</v>
      </c>
      <c r="CS37" s="695"/>
      <c r="CT37" s="695"/>
      <c r="CU37" s="695"/>
      <c r="CV37" s="695"/>
      <c r="CW37" s="695"/>
      <c r="CX37" s="695"/>
      <c r="CY37" s="696"/>
      <c r="CZ37" s="664">
        <v>4.3</v>
      </c>
      <c r="DA37" s="693"/>
      <c r="DB37" s="693"/>
      <c r="DC37" s="697"/>
      <c r="DD37" s="668">
        <v>120577</v>
      </c>
      <c r="DE37" s="695"/>
      <c r="DF37" s="695"/>
      <c r="DG37" s="695"/>
      <c r="DH37" s="695"/>
      <c r="DI37" s="695"/>
      <c r="DJ37" s="695"/>
      <c r="DK37" s="696"/>
      <c r="DL37" s="668">
        <v>92938</v>
      </c>
      <c r="DM37" s="695"/>
      <c r="DN37" s="695"/>
      <c r="DO37" s="695"/>
      <c r="DP37" s="695"/>
      <c r="DQ37" s="695"/>
      <c r="DR37" s="695"/>
      <c r="DS37" s="695"/>
      <c r="DT37" s="695"/>
      <c r="DU37" s="695"/>
      <c r="DV37" s="696"/>
      <c r="DW37" s="664">
        <v>5</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2957767</v>
      </c>
      <c r="S38" s="740"/>
      <c r="T38" s="740"/>
      <c r="U38" s="740"/>
      <c r="V38" s="740"/>
      <c r="W38" s="740"/>
      <c r="X38" s="740"/>
      <c r="Y38" s="741"/>
      <c r="Z38" s="742">
        <v>100</v>
      </c>
      <c r="AA38" s="742"/>
      <c r="AB38" s="742"/>
      <c r="AC38" s="742"/>
      <c r="AD38" s="743">
        <v>1799634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224</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767</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412050</v>
      </c>
      <c r="CS38" s="660"/>
      <c r="CT38" s="660"/>
      <c r="CU38" s="660"/>
      <c r="CV38" s="660"/>
      <c r="CW38" s="660"/>
      <c r="CX38" s="660"/>
      <c r="CY38" s="661"/>
      <c r="CZ38" s="664">
        <v>14.7</v>
      </c>
      <c r="DA38" s="693"/>
      <c r="DB38" s="693"/>
      <c r="DC38" s="697"/>
      <c r="DD38" s="668">
        <v>383469</v>
      </c>
      <c r="DE38" s="660"/>
      <c r="DF38" s="660"/>
      <c r="DG38" s="660"/>
      <c r="DH38" s="660"/>
      <c r="DI38" s="660"/>
      <c r="DJ38" s="660"/>
      <c r="DK38" s="661"/>
      <c r="DL38" s="668">
        <v>190080</v>
      </c>
      <c r="DM38" s="660"/>
      <c r="DN38" s="660"/>
      <c r="DO38" s="660"/>
      <c r="DP38" s="660"/>
      <c r="DQ38" s="660"/>
      <c r="DR38" s="660"/>
      <c r="DS38" s="660"/>
      <c r="DT38" s="660"/>
      <c r="DU38" s="660"/>
      <c r="DV38" s="661"/>
      <c r="DW38" s="664">
        <v>10.199999999999999</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224</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113</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48300</v>
      </c>
      <c r="CS39" s="695"/>
      <c r="CT39" s="695"/>
      <c r="CU39" s="695"/>
      <c r="CV39" s="695"/>
      <c r="CW39" s="695"/>
      <c r="CX39" s="695"/>
      <c r="CY39" s="696"/>
      <c r="CZ39" s="664">
        <v>1.7</v>
      </c>
      <c r="DA39" s="693"/>
      <c r="DB39" s="693"/>
      <c r="DC39" s="697"/>
      <c r="DD39" s="668">
        <v>20920</v>
      </c>
      <c r="DE39" s="695"/>
      <c r="DF39" s="695"/>
      <c r="DG39" s="695"/>
      <c r="DH39" s="695"/>
      <c r="DI39" s="695"/>
      <c r="DJ39" s="695"/>
      <c r="DK39" s="696"/>
      <c r="DL39" s="668" t="s">
        <v>131</v>
      </c>
      <c r="DM39" s="695"/>
      <c r="DN39" s="695"/>
      <c r="DO39" s="695"/>
      <c r="DP39" s="695"/>
      <c r="DQ39" s="695"/>
      <c r="DR39" s="695"/>
      <c r="DS39" s="695"/>
      <c r="DT39" s="695"/>
      <c r="DU39" s="695"/>
      <c r="DV39" s="696"/>
      <c r="DW39" s="664" t="s">
        <v>224</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89963</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134</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5820</v>
      </c>
      <c r="CS40" s="660"/>
      <c r="CT40" s="660"/>
      <c r="CU40" s="660"/>
      <c r="CV40" s="660"/>
      <c r="CW40" s="660"/>
      <c r="CX40" s="660"/>
      <c r="CY40" s="661"/>
      <c r="CZ40" s="664">
        <v>0.2</v>
      </c>
      <c r="DA40" s="693"/>
      <c r="DB40" s="693"/>
      <c r="DC40" s="697"/>
      <c r="DD40" s="668" t="s">
        <v>131</v>
      </c>
      <c r="DE40" s="660"/>
      <c r="DF40" s="660"/>
      <c r="DG40" s="660"/>
      <c r="DH40" s="660"/>
      <c r="DI40" s="660"/>
      <c r="DJ40" s="660"/>
      <c r="DK40" s="661"/>
      <c r="DL40" s="668" t="s">
        <v>224</v>
      </c>
      <c r="DM40" s="660"/>
      <c r="DN40" s="660"/>
      <c r="DO40" s="660"/>
      <c r="DP40" s="660"/>
      <c r="DQ40" s="660"/>
      <c r="DR40" s="660"/>
      <c r="DS40" s="660"/>
      <c r="DT40" s="660"/>
      <c r="DU40" s="660"/>
      <c r="DV40" s="661"/>
      <c r="DW40" s="664" t="s">
        <v>131</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164487</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335</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131</v>
      </c>
      <c r="CS41" s="695"/>
      <c r="CT41" s="695"/>
      <c r="CU41" s="695"/>
      <c r="CV41" s="695"/>
      <c r="CW41" s="695"/>
      <c r="CX41" s="695"/>
      <c r="CY41" s="696"/>
      <c r="CZ41" s="664" t="s">
        <v>131</v>
      </c>
      <c r="DA41" s="693"/>
      <c r="DB41" s="693"/>
      <c r="DC41" s="697"/>
      <c r="DD41" s="668" t="s">
        <v>224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437112</v>
      </c>
      <c r="CS42" s="660"/>
      <c r="CT42" s="660"/>
      <c r="CU42" s="660"/>
      <c r="CV42" s="660"/>
      <c r="CW42" s="660"/>
      <c r="CX42" s="660"/>
      <c r="CY42" s="661"/>
      <c r="CZ42" s="664">
        <v>15.6</v>
      </c>
      <c r="DA42" s="665"/>
      <c r="DB42" s="665"/>
      <c r="DC42" s="760"/>
      <c r="DD42" s="668">
        <v>146658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6807</v>
      </c>
      <c r="CS43" s="695"/>
      <c r="CT43" s="695"/>
      <c r="CU43" s="695"/>
      <c r="CV43" s="695"/>
      <c r="CW43" s="695"/>
      <c r="CX43" s="695"/>
      <c r="CY43" s="696"/>
      <c r="CZ43" s="664">
        <v>0.2</v>
      </c>
      <c r="DA43" s="693"/>
      <c r="DB43" s="693"/>
      <c r="DC43" s="697"/>
      <c r="DD43" s="668">
        <v>6807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422050</v>
      </c>
      <c r="CS44" s="660"/>
      <c r="CT44" s="660"/>
      <c r="CU44" s="660"/>
      <c r="CV44" s="660"/>
      <c r="CW44" s="660"/>
      <c r="CX44" s="660"/>
      <c r="CY44" s="661"/>
      <c r="CZ44" s="664">
        <v>15.1</v>
      </c>
      <c r="DA44" s="665"/>
      <c r="DB44" s="665"/>
      <c r="DC44" s="760"/>
      <c r="DD44" s="668">
        <v>131596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93212</v>
      </c>
      <c r="CS45" s="695"/>
      <c r="CT45" s="695"/>
      <c r="CU45" s="695"/>
      <c r="CV45" s="695"/>
      <c r="CW45" s="695"/>
      <c r="CX45" s="695"/>
      <c r="CY45" s="696"/>
      <c r="CZ45" s="664">
        <v>3.3</v>
      </c>
      <c r="DA45" s="693"/>
      <c r="DB45" s="693"/>
      <c r="DC45" s="697"/>
      <c r="DD45" s="668">
        <v>5288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317898</v>
      </c>
      <c r="CS46" s="660"/>
      <c r="CT46" s="660"/>
      <c r="CU46" s="660"/>
      <c r="CV46" s="660"/>
      <c r="CW46" s="660"/>
      <c r="CX46" s="660"/>
      <c r="CY46" s="661"/>
      <c r="CZ46" s="664">
        <v>11.4</v>
      </c>
      <c r="DA46" s="665"/>
      <c r="DB46" s="665"/>
      <c r="DC46" s="760"/>
      <c r="DD46" s="668">
        <v>126268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15062</v>
      </c>
      <c r="CS47" s="695"/>
      <c r="CT47" s="695"/>
      <c r="CU47" s="695"/>
      <c r="CV47" s="695"/>
      <c r="CW47" s="695"/>
      <c r="CX47" s="695"/>
      <c r="CY47" s="696"/>
      <c r="CZ47" s="664">
        <v>0.5</v>
      </c>
      <c r="DA47" s="693"/>
      <c r="DB47" s="693"/>
      <c r="DC47" s="697"/>
      <c r="DD47" s="668">
        <v>15062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131</v>
      </c>
      <c r="CS48" s="660"/>
      <c r="CT48" s="660"/>
      <c r="CU48" s="660"/>
      <c r="CV48" s="660"/>
      <c r="CW48" s="660"/>
      <c r="CX48" s="660"/>
      <c r="CY48" s="661"/>
      <c r="CZ48" s="664" t="s">
        <v>131</v>
      </c>
      <c r="DA48" s="665"/>
      <c r="DB48" s="665"/>
      <c r="DC48" s="760"/>
      <c r="DD48" s="668" t="s">
        <v>224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2796822</v>
      </c>
      <c r="CS49" s="729"/>
      <c r="CT49" s="729"/>
      <c r="CU49" s="729"/>
      <c r="CV49" s="729"/>
      <c r="CW49" s="729"/>
      <c r="CX49" s="729"/>
      <c r="CY49" s="761"/>
      <c r="CZ49" s="744">
        <v>100</v>
      </c>
      <c r="DA49" s="762"/>
      <c r="DB49" s="762"/>
      <c r="DC49" s="763"/>
      <c r="DD49" s="764">
        <v>2082625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qIQ9XgyFh29FDbqf++4qvX4hZMlG7caL5qJU9St0oxxvy8UPrjSEWVK8ZbsqGUKfs+B3KVUvXkencn8JTXupzQ==" saltValue="oydKYwQadtUedpaUenLFE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2958</v>
      </c>
      <c r="R7" s="795"/>
      <c r="S7" s="795"/>
      <c r="T7" s="795"/>
      <c r="U7" s="795"/>
      <c r="V7" s="795">
        <v>2797</v>
      </c>
      <c r="W7" s="795"/>
      <c r="X7" s="795"/>
      <c r="Y7" s="795"/>
      <c r="Z7" s="795"/>
      <c r="AA7" s="795">
        <v>161</v>
      </c>
      <c r="AB7" s="795"/>
      <c r="AC7" s="795"/>
      <c r="AD7" s="795"/>
      <c r="AE7" s="796"/>
      <c r="AF7" s="797">
        <v>152</v>
      </c>
      <c r="AG7" s="798"/>
      <c r="AH7" s="798"/>
      <c r="AI7" s="798"/>
      <c r="AJ7" s="799"/>
      <c r="AK7" s="834">
        <v>186</v>
      </c>
      <c r="AL7" s="835"/>
      <c r="AM7" s="835"/>
      <c r="AN7" s="835"/>
      <c r="AO7" s="835"/>
      <c r="AP7" s="835">
        <v>2558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576</v>
      </c>
      <c r="BT7" s="839"/>
      <c r="BU7" s="839"/>
      <c r="BV7" s="839"/>
      <c r="BW7" s="839"/>
      <c r="BX7" s="839"/>
      <c r="BY7" s="839"/>
      <c r="BZ7" s="839"/>
      <c r="CA7" s="839"/>
      <c r="CB7" s="839"/>
      <c r="CC7" s="839"/>
      <c r="CD7" s="839"/>
      <c r="CE7" s="839"/>
      <c r="CF7" s="839"/>
      <c r="CG7" s="840"/>
      <c r="CH7" s="831">
        <v>-3</v>
      </c>
      <c r="CI7" s="832"/>
      <c r="CJ7" s="832"/>
      <c r="CK7" s="832"/>
      <c r="CL7" s="833"/>
      <c r="CM7" s="831">
        <v>3</v>
      </c>
      <c r="CN7" s="832"/>
      <c r="CO7" s="832"/>
      <c r="CP7" s="832"/>
      <c r="CQ7" s="833"/>
      <c r="CR7" s="831">
        <v>12</v>
      </c>
      <c r="CS7" s="832"/>
      <c r="CT7" s="832"/>
      <c r="CU7" s="832"/>
      <c r="CV7" s="833"/>
      <c r="CW7" s="831" t="s">
        <v>575</v>
      </c>
      <c r="CX7" s="832"/>
      <c r="CY7" s="832"/>
      <c r="CZ7" s="832"/>
      <c r="DA7" s="833"/>
      <c r="DB7" s="831">
        <v>10</v>
      </c>
      <c r="DC7" s="832"/>
      <c r="DD7" s="832"/>
      <c r="DE7" s="832"/>
      <c r="DF7" s="833"/>
      <c r="DG7" s="831" t="s">
        <v>575</v>
      </c>
      <c r="DH7" s="832"/>
      <c r="DI7" s="832"/>
      <c r="DJ7" s="832"/>
      <c r="DK7" s="833"/>
      <c r="DL7" s="831" t="s">
        <v>575</v>
      </c>
      <c r="DM7" s="832"/>
      <c r="DN7" s="832"/>
      <c r="DO7" s="832"/>
      <c r="DP7" s="833"/>
      <c r="DQ7" s="831" t="s">
        <v>575</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2958</v>
      </c>
      <c r="R23" s="854"/>
      <c r="S23" s="854"/>
      <c r="T23" s="854"/>
      <c r="U23" s="854"/>
      <c r="V23" s="854">
        <v>2797</v>
      </c>
      <c r="W23" s="854"/>
      <c r="X23" s="854"/>
      <c r="Y23" s="854"/>
      <c r="Z23" s="854"/>
      <c r="AA23" s="854">
        <v>161</v>
      </c>
      <c r="AB23" s="854"/>
      <c r="AC23" s="854"/>
      <c r="AD23" s="854"/>
      <c r="AE23" s="855"/>
      <c r="AF23" s="856">
        <v>152</v>
      </c>
      <c r="AG23" s="854"/>
      <c r="AH23" s="854"/>
      <c r="AI23" s="854"/>
      <c r="AJ23" s="857"/>
      <c r="AK23" s="858"/>
      <c r="AL23" s="859"/>
      <c r="AM23" s="859"/>
      <c r="AN23" s="859"/>
      <c r="AO23" s="859"/>
      <c r="AP23" s="854">
        <v>2558</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468</v>
      </c>
      <c r="R28" s="883"/>
      <c r="S28" s="883"/>
      <c r="T28" s="883"/>
      <c r="U28" s="883"/>
      <c r="V28" s="883">
        <v>443</v>
      </c>
      <c r="W28" s="883"/>
      <c r="X28" s="883"/>
      <c r="Y28" s="883"/>
      <c r="Z28" s="883"/>
      <c r="AA28" s="883">
        <v>24</v>
      </c>
      <c r="AB28" s="883"/>
      <c r="AC28" s="883"/>
      <c r="AD28" s="883"/>
      <c r="AE28" s="884"/>
      <c r="AF28" s="885">
        <v>24</v>
      </c>
      <c r="AG28" s="883"/>
      <c r="AH28" s="883"/>
      <c r="AI28" s="883"/>
      <c r="AJ28" s="886"/>
      <c r="AK28" s="887">
        <v>47</v>
      </c>
      <c r="AL28" s="878"/>
      <c r="AM28" s="878"/>
      <c r="AN28" s="878"/>
      <c r="AO28" s="878"/>
      <c r="AP28" s="878" t="s">
        <v>575</v>
      </c>
      <c r="AQ28" s="878"/>
      <c r="AR28" s="878"/>
      <c r="AS28" s="878"/>
      <c r="AT28" s="878"/>
      <c r="AU28" s="878" t="s">
        <v>575</v>
      </c>
      <c r="AV28" s="878"/>
      <c r="AW28" s="878"/>
      <c r="AX28" s="878"/>
      <c r="AY28" s="878"/>
      <c r="AZ28" s="879"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105</v>
      </c>
      <c r="R29" s="819"/>
      <c r="S29" s="819"/>
      <c r="T29" s="819"/>
      <c r="U29" s="819"/>
      <c r="V29" s="819">
        <v>105</v>
      </c>
      <c r="W29" s="819"/>
      <c r="X29" s="819"/>
      <c r="Y29" s="819"/>
      <c r="Z29" s="819"/>
      <c r="AA29" s="819">
        <v>0</v>
      </c>
      <c r="AB29" s="819"/>
      <c r="AC29" s="819"/>
      <c r="AD29" s="819"/>
      <c r="AE29" s="820"/>
      <c r="AF29" s="821" t="s">
        <v>397</v>
      </c>
      <c r="AG29" s="822"/>
      <c r="AH29" s="822"/>
      <c r="AI29" s="822"/>
      <c r="AJ29" s="823"/>
      <c r="AK29" s="890">
        <v>43</v>
      </c>
      <c r="AL29" s="891"/>
      <c r="AM29" s="891"/>
      <c r="AN29" s="891"/>
      <c r="AO29" s="891"/>
      <c r="AP29" s="891">
        <v>5</v>
      </c>
      <c r="AQ29" s="891"/>
      <c r="AR29" s="891"/>
      <c r="AS29" s="891"/>
      <c r="AT29" s="891"/>
      <c r="AU29" s="891">
        <v>2</v>
      </c>
      <c r="AV29" s="891"/>
      <c r="AW29" s="891"/>
      <c r="AX29" s="891"/>
      <c r="AY29" s="891"/>
      <c r="AZ29" s="892" t="s">
        <v>575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474</v>
      </c>
      <c r="R30" s="819"/>
      <c r="S30" s="819"/>
      <c r="T30" s="819"/>
      <c r="U30" s="819"/>
      <c r="V30" s="819">
        <v>457</v>
      </c>
      <c r="W30" s="819"/>
      <c r="X30" s="819"/>
      <c r="Y30" s="819"/>
      <c r="Z30" s="819"/>
      <c r="AA30" s="819">
        <v>17</v>
      </c>
      <c r="AB30" s="819"/>
      <c r="AC30" s="819"/>
      <c r="AD30" s="819"/>
      <c r="AE30" s="820"/>
      <c r="AF30" s="821">
        <v>17</v>
      </c>
      <c r="AG30" s="822"/>
      <c r="AH30" s="822"/>
      <c r="AI30" s="822"/>
      <c r="AJ30" s="823"/>
      <c r="AK30" s="890">
        <v>82</v>
      </c>
      <c r="AL30" s="891"/>
      <c r="AM30" s="891"/>
      <c r="AN30" s="891"/>
      <c r="AO30" s="891"/>
      <c r="AP30" s="891">
        <v>22</v>
      </c>
      <c r="AQ30" s="891"/>
      <c r="AR30" s="891"/>
      <c r="AS30" s="891"/>
      <c r="AT30" s="891"/>
      <c r="AU30" s="891" t="s">
        <v>575</v>
      </c>
      <c r="AV30" s="891"/>
      <c r="AW30" s="891"/>
      <c r="AX30" s="891"/>
      <c r="AY30" s="891"/>
      <c r="AZ30" s="892" t="s">
        <v>575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44</v>
      </c>
      <c r="R31" s="819"/>
      <c r="S31" s="819"/>
      <c r="T31" s="819"/>
      <c r="U31" s="819"/>
      <c r="V31" s="819">
        <v>44</v>
      </c>
      <c r="W31" s="819"/>
      <c r="X31" s="819"/>
      <c r="Y31" s="819"/>
      <c r="Z31" s="819"/>
      <c r="AA31" s="819">
        <v>0</v>
      </c>
      <c r="AB31" s="819"/>
      <c r="AC31" s="819"/>
      <c r="AD31" s="819"/>
      <c r="AE31" s="820"/>
      <c r="AF31" s="821">
        <v>0</v>
      </c>
      <c r="AG31" s="822"/>
      <c r="AH31" s="822"/>
      <c r="AI31" s="822"/>
      <c r="AJ31" s="823"/>
      <c r="AK31" s="890">
        <v>27</v>
      </c>
      <c r="AL31" s="891"/>
      <c r="AM31" s="891"/>
      <c r="AN31" s="891"/>
      <c r="AO31" s="891"/>
      <c r="AP31" s="891" t="s">
        <v>575</v>
      </c>
      <c r="AQ31" s="891"/>
      <c r="AR31" s="891"/>
      <c r="AS31" s="891"/>
      <c r="AT31" s="891"/>
      <c r="AU31" s="891" t="s">
        <v>575</v>
      </c>
      <c r="AV31" s="891"/>
      <c r="AW31" s="891"/>
      <c r="AX31" s="891"/>
      <c r="AY31" s="891"/>
      <c r="AZ31" s="892" t="s">
        <v>575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94</v>
      </c>
      <c r="R32" s="819"/>
      <c r="S32" s="819"/>
      <c r="T32" s="819"/>
      <c r="U32" s="819"/>
      <c r="V32" s="819">
        <v>94</v>
      </c>
      <c r="W32" s="819"/>
      <c r="X32" s="819"/>
      <c r="Y32" s="819"/>
      <c r="Z32" s="819"/>
      <c r="AA32" s="819">
        <v>0</v>
      </c>
      <c r="AB32" s="819"/>
      <c r="AC32" s="819"/>
      <c r="AD32" s="819"/>
      <c r="AE32" s="820"/>
      <c r="AF32" s="821">
        <v>0</v>
      </c>
      <c r="AG32" s="822"/>
      <c r="AH32" s="822"/>
      <c r="AI32" s="822"/>
      <c r="AJ32" s="823"/>
      <c r="AK32" s="890">
        <v>14</v>
      </c>
      <c r="AL32" s="891"/>
      <c r="AM32" s="891"/>
      <c r="AN32" s="891"/>
      <c r="AO32" s="891"/>
      <c r="AP32" s="891">
        <v>258</v>
      </c>
      <c r="AQ32" s="891"/>
      <c r="AR32" s="891"/>
      <c r="AS32" s="891"/>
      <c r="AT32" s="891"/>
      <c r="AU32" s="891">
        <v>144</v>
      </c>
      <c r="AV32" s="891"/>
      <c r="AW32" s="891"/>
      <c r="AX32" s="891"/>
      <c r="AY32" s="891"/>
      <c r="AZ32" s="892" t="s">
        <v>575</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226</v>
      </c>
      <c r="R33" s="819"/>
      <c r="S33" s="819"/>
      <c r="T33" s="819"/>
      <c r="U33" s="819"/>
      <c r="V33" s="819">
        <v>226</v>
      </c>
      <c r="W33" s="819"/>
      <c r="X33" s="819"/>
      <c r="Y33" s="819"/>
      <c r="Z33" s="819"/>
      <c r="AA33" s="819">
        <v>0</v>
      </c>
      <c r="AB33" s="819"/>
      <c r="AC33" s="819"/>
      <c r="AD33" s="819"/>
      <c r="AE33" s="820"/>
      <c r="AF33" s="821">
        <v>0</v>
      </c>
      <c r="AG33" s="822"/>
      <c r="AH33" s="822"/>
      <c r="AI33" s="822"/>
      <c r="AJ33" s="823"/>
      <c r="AK33" s="890">
        <v>117</v>
      </c>
      <c r="AL33" s="891"/>
      <c r="AM33" s="891"/>
      <c r="AN33" s="891"/>
      <c r="AO33" s="891"/>
      <c r="AP33" s="891">
        <v>868</v>
      </c>
      <c r="AQ33" s="891"/>
      <c r="AR33" s="891"/>
      <c r="AS33" s="891"/>
      <c r="AT33" s="891"/>
      <c r="AU33" s="891">
        <v>815</v>
      </c>
      <c r="AV33" s="891"/>
      <c r="AW33" s="891"/>
      <c r="AX33" s="891"/>
      <c r="AY33" s="891"/>
      <c r="AZ33" s="892" t="s">
        <v>575</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404</v>
      </c>
      <c r="C34" s="816"/>
      <c r="D34" s="816"/>
      <c r="E34" s="816"/>
      <c r="F34" s="816"/>
      <c r="G34" s="816"/>
      <c r="H34" s="816"/>
      <c r="I34" s="816"/>
      <c r="J34" s="816"/>
      <c r="K34" s="816"/>
      <c r="L34" s="816"/>
      <c r="M34" s="816"/>
      <c r="N34" s="816"/>
      <c r="O34" s="816"/>
      <c r="P34" s="817"/>
      <c r="Q34" s="818">
        <v>28</v>
      </c>
      <c r="R34" s="819"/>
      <c r="S34" s="819"/>
      <c r="T34" s="819"/>
      <c r="U34" s="819"/>
      <c r="V34" s="819">
        <v>28</v>
      </c>
      <c r="W34" s="819"/>
      <c r="X34" s="819"/>
      <c r="Y34" s="819"/>
      <c r="Z34" s="819"/>
      <c r="AA34" s="819">
        <v>0</v>
      </c>
      <c r="AB34" s="819"/>
      <c r="AC34" s="819"/>
      <c r="AD34" s="819"/>
      <c r="AE34" s="820"/>
      <c r="AF34" s="821">
        <v>0</v>
      </c>
      <c r="AG34" s="822"/>
      <c r="AH34" s="822"/>
      <c r="AI34" s="822"/>
      <c r="AJ34" s="823"/>
      <c r="AK34" s="890">
        <v>26</v>
      </c>
      <c r="AL34" s="891"/>
      <c r="AM34" s="891"/>
      <c r="AN34" s="891"/>
      <c r="AO34" s="891"/>
      <c r="AP34" s="891">
        <v>158</v>
      </c>
      <c r="AQ34" s="891"/>
      <c r="AR34" s="891"/>
      <c r="AS34" s="891"/>
      <c r="AT34" s="891"/>
      <c r="AU34" s="891">
        <v>150</v>
      </c>
      <c r="AV34" s="891"/>
      <c r="AW34" s="891"/>
      <c r="AX34" s="891"/>
      <c r="AY34" s="891"/>
      <c r="AZ34" s="892" t="s">
        <v>575</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42</v>
      </c>
      <c r="AG63" s="902"/>
      <c r="AH63" s="902"/>
      <c r="AI63" s="902"/>
      <c r="AJ63" s="903"/>
      <c r="AK63" s="904"/>
      <c r="AL63" s="899"/>
      <c r="AM63" s="899"/>
      <c r="AN63" s="899"/>
      <c r="AO63" s="899"/>
      <c r="AP63" s="902">
        <v>1311</v>
      </c>
      <c r="AQ63" s="902"/>
      <c r="AR63" s="902"/>
      <c r="AS63" s="902"/>
      <c r="AT63" s="902"/>
      <c r="AU63" s="902">
        <v>1111</v>
      </c>
      <c r="AV63" s="902"/>
      <c r="AW63" s="902"/>
      <c r="AX63" s="902"/>
      <c r="AY63" s="902"/>
      <c r="AZ63" s="906"/>
      <c r="BA63" s="906"/>
      <c r="BB63" s="906"/>
      <c r="BC63" s="906"/>
      <c r="BD63" s="906"/>
      <c r="BE63" s="907"/>
      <c r="BF63" s="907"/>
      <c r="BG63" s="907"/>
      <c r="BH63" s="907"/>
      <c r="BI63" s="908"/>
      <c r="BJ63" s="909" t="s">
        <v>397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389</v>
      </c>
      <c r="AB66" s="778"/>
      <c r="AC66" s="778"/>
      <c r="AD66" s="778"/>
      <c r="AE66" s="779"/>
      <c r="AF66" s="912" t="s">
        <v>390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577</v>
      </c>
      <c r="C68" s="930"/>
      <c r="D68" s="930"/>
      <c r="E68" s="930"/>
      <c r="F68" s="930"/>
      <c r="G68" s="930"/>
      <c r="H68" s="930"/>
      <c r="I68" s="930"/>
      <c r="J68" s="930"/>
      <c r="K68" s="930"/>
      <c r="L68" s="930"/>
      <c r="M68" s="930"/>
      <c r="N68" s="930"/>
      <c r="O68" s="930"/>
      <c r="P68" s="931"/>
      <c r="Q68" s="932">
        <v>8222</v>
      </c>
      <c r="R68" s="926"/>
      <c r="S68" s="926"/>
      <c r="T68" s="926"/>
      <c r="U68" s="926"/>
      <c r="V68" s="926">
        <v>7894</v>
      </c>
      <c r="W68" s="926"/>
      <c r="X68" s="926"/>
      <c r="Y68" s="926"/>
      <c r="Z68" s="926"/>
      <c r="AA68" s="926">
        <f>Q68-V68</f>
        <v>328</v>
      </c>
      <c r="AB68" s="926"/>
      <c r="AC68" s="926"/>
      <c r="AD68" s="926"/>
      <c r="AE68" s="926"/>
      <c r="AF68" s="926">
        <v>252</v>
      </c>
      <c r="AG68" s="926"/>
      <c r="AH68" s="926"/>
      <c r="AI68" s="926"/>
      <c r="AJ68" s="926"/>
      <c r="AK68" s="926">
        <v>352</v>
      </c>
      <c r="AL68" s="926"/>
      <c r="AM68" s="926"/>
      <c r="AN68" s="926"/>
      <c r="AO68" s="926"/>
      <c r="AP68" s="926">
        <v>4858</v>
      </c>
      <c r="AQ68" s="926"/>
      <c r="AR68" s="926"/>
      <c r="AS68" s="926"/>
      <c r="AT68" s="926"/>
      <c r="AU68" s="926">
        <v>45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578</v>
      </c>
      <c r="C69" s="934"/>
      <c r="D69" s="934"/>
      <c r="E69" s="934"/>
      <c r="F69" s="934"/>
      <c r="G69" s="934"/>
      <c r="H69" s="934"/>
      <c r="I69" s="934"/>
      <c r="J69" s="934"/>
      <c r="K69" s="934"/>
      <c r="L69" s="934"/>
      <c r="M69" s="934"/>
      <c r="N69" s="934"/>
      <c r="O69" s="934"/>
      <c r="P69" s="935"/>
      <c r="Q69" s="936">
        <v>21</v>
      </c>
      <c r="R69" s="891"/>
      <c r="S69" s="891"/>
      <c r="T69" s="891"/>
      <c r="U69" s="891"/>
      <c r="V69" s="891">
        <v>6</v>
      </c>
      <c r="W69" s="891"/>
      <c r="X69" s="891"/>
      <c r="Y69" s="891"/>
      <c r="Z69" s="891"/>
      <c r="AA69" s="937">
        <f>Q69-V69</f>
        <v>15</v>
      </c>
      <c r="AB69" s="938"/>
      <c r="AC69" s="938"/>
      <c r="AD69" s="938"/>
      <c r="AE69" s="890"/>
      <c r="AF69" s="891">
        <v>15</v>
      </c>
      <c r="AG69" s="891"/>
      <c r="AH69" s="891"/>
      <c r="AI69" s="891"/>
      <c r="AJ69" s="891"/>
      <c r="AK69" s="891" t="s">
        <v>575</v>
      </c>
      <c r="AL69" s="891"/>
      <c r="AM69" s="891"/>
      <c r="AN69" s="891"/>
      <c r="AO69" s="891"/>
      <c r="AP69" s="891" t="s">
        <v>575</v>
      </c>
      <c r="AQ69" s="891"/>
      <c r="AR69" s="891"/>
      <c r="AS69" s="891"/>
      <c r="AT69" s="891"/>
      <c r="AU69" s="891" t="s">
        <v>575</v>
      </c>
      <c r="AV69" s="891"/>
      <c r="AW69" s="891"/>
      <c r="AX69" s="891"/>
      <c r="AY69" s="891"/>
      <c r="AZ69" s="939"/>
      <c r="BA69" s="939"/>
      <c r="BB69" s="939"/>
      <c r="BC69" s="939"/>
      <c r="BD69" s="940"/>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579</v>
      </c>
      <c r="C70" s="934"/>
      <c r="D70" s="934"/>
      <c r="E70" s="934"/>
      <c r="F70" s="934"/>
      <c r="G70" s="934"/>
      <c r="H70" s="934"/>
      <c r="I70" s="934"/>
      <c r="J70" s="934"/>
      <c r="K70" s="934"/>
      <c r="L70" s="934"/>
      <c r="M70" s="934"/>
      <c r="N70" s="934"/>
      <c r="O70" s="934"/>
      <c r="P70" s="935"/>
      <c r="Q70" s="936">
        <v>387</v>
      </c>
      <c r="R70" s="891"/>
      <c r="S70" s="891"/>
      <c r="T70" s="891"/>
      <c r="U70" s="891"/>
      <c r="V70" s="891">
        <v>344</v>
      </c>
      <c r="W70" s="891"/>
      <c r="X70" s="891"/>
      <c r="Y70" s="891"/>
      <c r="Z70" s="891"/>
      <c r="AA70" s="937">
        <f t="shared" ref="AA70:AA77" si="0">Q70-V70</f>
        <v>43</v>
      </c>
      <c r="AB70" s="938"/>
      <c r="AC70" s="938"/>
      <c r="AD70" s="938"/>
      <c r="AE70" s="890"/>
      <c r="AF70" s="891">
        <v>43</v>
      </c>
      <c r="AG70" s="891"/>
      <c r="AH70" s="891"/>
      <c r="AI70" s="891"/>
      <c r="AJ70" s="891"/>
      <c r="AK70" s="891">
        <v>62</v>
      </c>
      <c r="AL70" s="891"/>
      <c r="AM70" s="891"/>
      <c r="AN70" s="891"/>
      <c r="AO70" s="891"/>
      <c r="AP70" s="891" t="s">
        <v>575</v>
      </c>
      <c r="AQ70" s="891"/>
      <c r="AR70" s="891"/>
      <c r="AS70" s="891"/>
      <c r="AT70" s="891"/>
      <c r="AU70" s="891" t="s">
        <v>575</v>
      </c>
      <c r="AV70" s="891"/>
      <c r="AW70" s="891"/>
      <c r="AX70" s="891"/>
      <c r="AY70" s="891"/>
      <c r="AZ70" s="939"/>
      <c r="BA70" s="939"/>
      <c r="BB70" s="939"/>
      <c r="BC70" s="939"/>
      <c r="BD70" s="940"/>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580</v>
      </c>
      <c r="C71" s="934"/>
      <c r="D71" s="934"/>
      <c r="E71" s="934"/>
      <c r="F71" s="934"/>
      <c r="G71" s="934"/>
      <c r="H71" s="934"/>
      <c r="I71" s="934"/>
      <c r="J71" s="934"/>
      <c r="K71" s="934"/>
      <c r="L71" s="934"/>
      <c r="M71" s="934"/>
      <c r="N71" s="934"/>
      <c r="O71" s="934"/>
      <c r="P71" s="935"/>
      <c r="Q71" s="936">
        <v>3264</v>
      </c>
      <c r="R71" s="891"/>
      <c r="S71" s="891"/>
      <c r="T71" s="891"/>
      <c r="U71" s="891"/>
      <c r="V71" s="891">
        <v>3186</v>
      </c>
      <c r="W71" s="891"/>
      <c r="X71" s="891"/>
      <c r="Y71" s="891"/>
      <c r="Z71" s="891"/>
      <c r="AA71" s="937">
        <f t="shared" si="0"/>
        <v>78</v>
      </c>
      <c r="AB71" s="938"/>
      <c r="AC71" s="938"/>
      <c r="AD71" s="938"/>
      <c r="AE71" s="890"/>
      <c r="AF71" s="891">
        <v>78</v>
      </c>
      <c r="AG71" s="891"/>
      <c r="AH71" s="891"/>
      <c r="AI71" s="891"/>
      <c r="AJ71" s="891"/>
      <c r="AK71" s="891" t="s">
        <v>575</v>
      </c>
      <c r="AL71" s="891"/>
      <c r="AM71" s="891"/>
      <c r="AN71" s="891"/>
      <c r="AO71" s="891"/>
      <c r="AP71" s="891">
        <v>733</v>
      </c>
      <c r="AQ71" s="891"/>
      <c r="AR71" s="891"/>
      <c r="AS71" s="891"/>
      <c r="AT71" s="891"/>
      <c r="AU71" s="891" t="s">
        <v>575</v>
      </c>
      <c r="AV71" s="891"/>
      <c r="AW71" s="891"/>
      <c r="AX71" s="891"/>
      <c r="AY71" s="891"/>
      <c r="AZ71" s="939"/>
      <c r="BA71" s="939"/>
      <c r="BB71" s="939"/>
      <c r="BC71" s="939"/>
      <c r="BD71" s="940"/>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581</v>
      </c>
      <c r="C72" s="934"/>
      <c r="D72" s="934"/>
      <c r="E72" s="934"/>
      <c r="F72" s="934"/>
      <c r="G72" s="934"/>
      <c r="H72" s="934"/>
      <c r="I72" s="934"/>
      <c r="J72" s="934"/>
      <c r="K72" s="934"/>
      <c r="L72" s="934"/>
      <c r="M72" s="934"/>
      <c r="N72" s="934"/>
      <c r="O72" s="934"/>
      <c r="P72" s="935"/>
      <c r="Q72" s="936">
        <v>333</v>
      </c>
      <c r="R72" s="891"/>
      <c r="S72" s="891"/>
      <c r="T72" s="891"/>
      <c r="U72" s="891"/>
      <c r="V72" s="891">
        <v>319</v>
      </c>
      <c r="W72" s="891"/>
      <c r="X72" s="891"/>
      <c r="Y72" s="891"/>
      <c r="Z72" s="891"/>
      <c r="AA72" s="937">
        <f t="shared" si="0"/>
        <v>14</v>
      </c>
      <c r="AB72" s="938"/>
      <c r="AC72" s="938"/>
      <c r="AD72" s="938"/>
      <c r="AE72" s="890"/>
      <c r="AF72" s="891">
        <v>14</v>
      </c>
      <c r="AG72" s="891"/>
      <c r="AH72" s="891"/>
      <c r="AI72" s="891"/>
      <c r="AJ72" s="891"/>
      <c r="AK72" s="891" t="s">
        <v>575</v>
      </c>
      <c r="AL72" s="891"/>
      <c r="AM72" s="891"/>
      <c r="AN72" s="891"/>
      <c r="AO72" s="891"/>
      <c r="AP72" s="891" t="s">
        <v>575</v>
      </c>
      <c r="AQ72" s="891"/>
      <c r="AR72" s="891"/>
      <c r="AS72" s="891"/>
      <c r="AT72" s="891"/>
      <c r="AU72" s="891" t="s">
        <v>575</v>
      </c>
      <c r="AV72" s="891"/>
      <c r="AW72" s="891"/>
      <c r="AX72" s="891"/>
      <c r="AY72" s="891"/>
      <c r="AZ72" s="939"/>
      <c r="BA72" s="939"/>
      <c r="BB72" s="939"/>
      <c r="BC72" s="939"/>
      <c r="BD72" s="940"/>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582</v>
      </c>
      <c r="C73" s="934"/>
      <c r="D73" s="934"/>
      <c r="E73" s="934"/>
      <c r="F73" s="934"/>
      <c r="G73" s="934"/>
      <c r="H73" s="934"/>
      <c r="I73" s="934"/>
      <c r="J73" s="934"/>
      <c r="K73" s="934"/>
      <c r="L73" s="934"/>
      <c r="M73" s="934"/>
      <c r="N73" s="934"/>
      <c r="O73" s="934"/>
      <c r="P73" s="935"/>
      <c r="Q73" s="936">
        <v>887</v>
      </c>
      <c r="R73" s="891"/>
      <c r="S73" s="891"/>
      <c r="T73" s="891"/>
      <c r="U73" s="891"/>
      <c r="V73" s="891">
        <v>861</v>
      </c>
      <c r="W73" s="891"/>
      <c r="X73" s="891"/>
      <c r="Y73" s="891"/>
      <c r="Z73" s="891"/>
      <c r="AA73" s="937">
        <f t="shared" si="0"/>
        <v>26</v>
      </c>
      <c r="AB73" s="938"/>
      <c r="AC73" s="938"/>
      <c r="AD73" s="938"/>
      <c r="AE73" s="890"/>
      <c r="AF73" s="891">
        <v>26</v>
      </c>
      <c r="AG73" s="891"/>
      <c r="AH73" s="891"/>
      <c r="AI73" s="891"/>
      <c r="AJ73" s="891"/>
      <c r="AK73" s="891">
        <v>20</v>
      </c>
      <c r="AL73" s="891"/>
      <c r="AM73" s="891"/>
      <c r="AN73" s="891"/>
      <c r="AO73" s="891"/>
      <c r="AP73" s="891" t="s">
        <v>575</v>
      </c>
      <c r="AQ73" s="891"/>
      <c r="AR73" s="891"/>
      <c r="AS73" s="891"/>
      <c r="AT73" s="891"/>
      <c r="AU73" s="891" t="s">
        <v>575</v>
      </c>
      <c r="AV73" s="891"/>
      <c r="AW73" s="891"/>
      <c r="AX73" s="891"/>
      <c r="AY73" s="891"/>
      <c r="AZ73" s="939"/>
      <c r="BA73" s="939"/>
      <c r="BB73" s="939"/>
      <c r="BC73" s="939"/>
      <c r="BD73" s="940"/>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583</v>
      </c>
      <c r="C74" s="934"/>
      <c r="D74" s="934"/>
      <c r="E74" s="934"/>
      <c r="F74" s="934"/>
      <c r="G74" s="934"/>
      <c r="H74" s="934"/>
      <c r="I74" s="934"/>
      <c r="J74" s="934"/>
      <c r="K74" s="934"/>
      <c r="L74" s="934"/>
      <c r="M74" s="934"/>
      <c r="N74" s="934"/>
      <c r="O74" s="934"/>
      <c r="P74" s="935"/>
      <c r="Q74" s="936">
        <v>506</v>
      </c>
      <c r="R74" s="891"/>
      <c r="S74" s="891"/>
      <c r="T74" s="891"/>
      <c r="U74" s="891"/>
      <c r="V74" s="891">
        <v>480</v>
      </c>
      <c r="W74" s="891"/>
      <c r="X74" s="891"/>
      <c r="Y74" s="891"/>
      <c r="Z74" s="891"/>
      <c r="AA74" s="937">
        <f t="shared" si="0"/>
        <v>26</v>
      </c>
      <c r="AB74" s="938"/>
      <c r="AC74" s="938"/>
      <c r="AD74" s="938"/>
      <c r="AE74" s="890"/>
      <c r="AF74" s="891">
        <v>26</v>
      </c>
      <c r="AG74" s="891"/>
      <c r="AH74" s="891"/>
      <c r="AI74" s="891"/>
      <c r="AJ74" s="891"/>
      <c r="AK74" s="891">
        <v>20</v>
      </c>
      <c r="AL74" s="891"/>
      <c r="AM74" s="891"/>
      <c r="AN74" s="891"/>
      <c r="AO74" s="891"/>
      <c r="AP74" s="891" t="s">
        <v>575</v>
      </c>
      <c r="AQ74" s="891"/>
      <c r="AR74" s="891"/>
      <c r="AS74" s="891"/>
      <c r="AT74" s="891"/>
      <c r="AU74" s="891" t="s">
        <v>575</v>
      </c>
      <c r="AV74" s="891"/>
      <c r="AW74" s="891"/>
      <c r="AX74" s="891"/>
      <c r="AY74" s="891"/>
      <c r="AZ74" s="939"/>
      <c r="BA74" s="939"/>
      <c r="BB74" s="939"/>
      <c r="BC74" s="939"/>
      <c r="BD74" s="940"/>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584</v>
      </c>
      <c r="C75" s="934"/>
      <c r="D75" s="934"/>
      <c r="E75" s="934"/>
      <c r="F75" s="934"/>
      <c r="G75" s="934"/>
      <c r="H75" s="934"/>
      <c r="I75" s="934"/>
      <c r="J75" s="934"/>
      <c r="K75" s="934"/>
      <c r="L75" s="934"/>
      <c r="M75" s="934"/>
      <c r="N75" s="934"/>
      <c r="O75" s="934"/>
      <c r="P75" s="935"/>
      <c r="Q75" s="941">
        <v>166933</v>
      </c>
      <c r="R75" s="938"/>
      <c r="S75" s="938"/>
      <c r="T75" s="938"/>
      <c r="U75" s="890"/>
      <c r="V75" s="937">
        <v>162366</v>
      </c>
      <c r="W75" s="938"/>
      <c r="X75" s="938"/>
      <c r="Y75" s="938"/>
      <c r="Z75" s="890"/>
      <c r="AA75" s="937">
        <f t="shared" si="0"/>
        <v>4567</v>
      </c>
      <c r="AB75" s="938"/>
      <c r="AC75" s="938"/>
      <c r="AD75" s="938"/>
      <c r="AE75" s="890"/>
      <c r="AF75" s="937">
        <v>4564</v>
      </c>
      <c r="AG75" s="938"/>
      <c r="AH75" s="938"/>
      <c r="AI75" s="938"/>
      <c r="AJ75" s="890"/>
      <c r="AK75" s="937">
        <v>2257</v>
      </c>
      <c r="AL75" s="938"/>
      <c r="AM75" s="938"/>
      <c r="AN75" s="938"/>
      <c r="AO75" s="890"/>
      <c r="AP75" s="937" t="s">
        <v>575</v>
      </c>
      <c r="AQ75" s="938"/>
      <c r="AR75" s="938"/>
      <c r="AS75" s="938"/>
      <c r="AT75" s="890"/>
      <c r="AU75" s="937" t="s">
        <v>575</v>
      </c>
      <c r="AV75" s="938"/>
      <c r="AW75" s="938"/>
      <c r="AX75" s="938"/>
      <c r="AY75" s="890"/>
      <c r="AZ75" s="939"/>
      <c r="BA75" s="939"/>
      <c r="BB75" s="939"/>
      <c r="BC75" s="939"/>
      <c r="BD75" s="940"/>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585</v>
      </c>
      <c r="C76" s="934"/>
      <c r="D76" s="934"/>
      <c r="E76" s="934"/>
      <c r="F76" s="934"/>
      <c r="G76" s="934"/>
      <c r="H76" s="934"/>
      <c r="I76" s="934"/>
      <c r="J76" s="934"/>
      <c r="K76" s="934"/>
      <c r="L76" s="934"/>
      <c r="M76" s="934"/>
      <c r="N76" s="934"/>
      <c r="O76" s="934"/>
      <c r="P76" s="935"/>
      <c r="Q76" s="941">
        <v>12076</v>
      </c>
      <c r="R76" s="938"/>
      <c r="S76" s="938"/>
      <c r="T76" s="938"/>
      <c r="U76" s="890"/>
      <c r="V76" s="937">
        <v>9088</v>
      </c>
      <c r="W76" s="938"/>
      <c r="X76" s="938"/>
      <c r="Y76" s="938"/>
      <c r="Z76" s="890"/>
      <c r="AA76" s="937">
        <f t="shared" si="0"/>
        <v>2988</v>
      </c>
      <c r="AB76" s="938"/>
      <c r="AC76" s="938"/>
      <c r="AD76" s="938"/>
      <c r="AE76" s="890"/>
      <c r="AF76" s="937">
        <v>2988</v>
      </c>
      <c r="AG76" s="938"/>
      <c r="AH76" s="938"/>
      <c r="AI76" s="938"/>
      <c r="AJ76" s="890"/>
      <c r="AK76" s="937" t="s">
        <v>575</v>
      </c>
      <c r="AL76" s="938"/>
      <c r="AM76" s="938"/>
      <c r="AN76" s="938"/>
      <c r="AO76" s="890"/>
      <c r="AP76" s="937" t="s">
        <v>575</v>
      </c>
      <c r="AQ76" s="938"/>
      <c r="AR76" s="938"/>
      <c r="AS76" s="938"/>
      <c r="AT76" s="890"/>
      <c r="AU76" s="937" t="s">
        <v>575</v>
      </c>
      <c r="AV76" s="938"/>
      <c r="AW76" s="938"/>
      <c r="AX76" s="938"/>
      <c r="AY76" s="890"/>
      <c r="AZ76" s="939"/>
      <c r="BA76" s="939"/>
      <c r="BB76" s="939"/>
      <c r="BC76" s="939"/>
      <c r="BD76" s="940"/>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586</v>
      </c>
      <c r="C77" s="934"/>
      <c r="D77" s="934"/>
      <c r="E77" s="934"/>
      <c r="F77" s="934"/>
      <c r="G77" s="934"/>
      <c r="H77" s="934"/>
      <c r="I77" s="934"/>
      <c r="J77" s="934"/>
      <c r="K77" s="934"/>
      <c r="L77" s="934"/>
      <c r="M77" s="934"/>
      <c r="N77" s="934"/>
      <c r="O77" s="934"/>
      <c r="P77" s="935"/>
      <c r="Q77" s="941">
        <v>176</v>
      </c>
      <c r="R77" s="938"/>
      <c r="S77" s="938"/>
      <c r="T77" s="938"/>
      <c r="U77" s="890"/>
      <c r="V77" s="937">
        <v>173</v>
      </c>
      <c r="W77" s="938"/>
      <c r="X77" s="938"/>
      <c r="Y77" s="938"/>
      <c r="Z77" s="890"/>
      <c r="AA77" s="937">
        <f t="shared" si="0"/>
        <v>3</v>
      </c>
      <c r="AB77" s="938"/>
      <c r="AC77" s="938"/>
      <c r="AD77" s="938"/>
      <c r="AE77" s="890"/>
      <c r="AF77" s="937">
        <v>3</v>
      </c>
      <c r="AG77" s="938"/>
      <c r="AH77" s="938"/>
      <c r="AI77" s="938"/>
      <c r="AJ77" s="890"/>
      <c r="AK77" s="937">
        <v>7</v>
      </c>
      <c r="AL77" s="938"/>
      <c r="AM77" s="938"/>
      <c r="AN77" s="938"/>
      <c r="AO77" s="890"/>
      <c r="AP77" s="937" t="s">
        <v>575</v>
      </c>
      <c r="AQ77" s="938"/>
      <c r="AR77" s="938"/>
      <c r="AS77" s="938"/>
      <c r="AT77" s="890"/>
      <c r="AU77" s="937" t="s">
        <v>575</v>
      </c>
      <c r="AV77" s="938"/>
      <c r="AW77" s="938"/>
      <c r="AX77" s="938"/>
      <c r="AY77" s="890"/>
      <c r="AZ77" s="939"/>
      <c r="BA77" s="939"/>
      <c r="BB77" s="939"/>
      <c r="BC77" s="939"/>
      <c r="BD77" s="940"/>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8009</v>
      </c>
      <c r="AG88" s="902"/>
      <c r="AH88" s="902"/>
      <c r="AI88" s="902"/>
      <c r="AJ88" s="902"/>
      <c r="AK88" s="899"/>
      <c r="AL88" s="899"/>
      <c r="AM88" s="899"/>
      <c r="AN88" s="899"/>
      <c r="AO88" s="899"/>
      <c r="AP88" s="902">
        <v>5591</v>
      </c>
      <c r="AQ88" s="902"/>
      <c r="AR88" s="902"/>
      <c r="AS88" s="902"/>
      <c r="AT88" s="902"/>
      <c r="AU88" s="902">
        <v>45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v>
      </c>
      <c r="CS102" s="910"/>
      <c r="CT102" s="910"/>
      <c r="CU102" s="910"/>
      <c r="CV102" s="953"/>
      <c r="CW102" s="952" t="s">
        <v>575</v>
      </c>
      <c r="CX102" s="910"/>
      <c r="CY102" s="910"/>
      <c r="CZ102" s="910"/>
      <c r="DA102" s="953"/>
      <c r="DB102" s="952">
        <v>10</v>
      </c>
      <c r="DC102" s="910"/>
      <c r="DD102" s="910"/>
      <c r="DE102" s="910"/>
      <c r="DF102" s="953"/>
      <c r="DG102" s="952" t="s">
        <v>575</v>
      </c>
      <c r="DH102" s="910"/>
      <c r="DI102" s="910"/>
      <c r="DJ102" s="910"/>
      <c r="DK102" s="953"/>
      <c r="DL102" s="952" t="s">
        <v>575</v>
      </c>
      <c r="DM102" s="910"/>
      <c r="DN102" s="910"/>
      <c r="DO102" s="910"/>
      <c r="DP102" s="953"/>
      <c r="DQ102" s="952" t="s">
        <v>575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301</v>
      </c>
      <c r="AG109" s="955"/>
      <c r="AH109" s="955"/>
      <c r="AI109" s="955"/>
      <c r="AJ109" s="956"/>
      <c r="AK109" s="954" t="s">
        <v>300</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301</v>
      </c>
      <c r="BW109" s="955"/>
      <c r="BX109" s="955"/>
      <c r="BY109" s="955"/>
      <c r="BZ109" s="956"/>
      <c r="CA109" s="954" t="s">
        <v>300</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301</v>
      </c>
      <c r="DM109" s="955"/>
      <c r="DN109" s="955"/>
      <c r="DO109" s="955"/>
      <c r="DP109" s="956"/>
      <c r="DQ109" s="954" t="s">
        <v>300</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330826</v>
      </c>
      <c r="AB110" s="962"/>
      <c r="AC110" s="962"/>
      <c r="AD110" s="962"/>
      <c r="AE110" s="963"/>
      <c r="AF110" s="964">
        <v>323338</v>
      </c>
      <c r="AG110" s="962"/>
      <c r="AH110" s="962"/>
      <c r="AI110" s="962"/>
      <c r="AJ110" s="963"/>
      <c r="AK110" s="964">
        <v>288138</v>
      </c>
      <c r="AL110" s="962"/>
      <c r="AM110" s="962"/>
      <c r="AN110" s="962"/>
      <c r="AO110" s="963"/>
      <c r="AP110" s="965">
        <v>18.2</v>
      </c>
      <c r="AQ110" s="966"/>
      <c r="AR110" s="966"/>
      <c r="AS110" s="966"/>
      <c r="AT110" s="967"/>
      <c r="AU110" s="968" t="s">
        <v>67</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2600057</v>
      </c>
      <c r="BR110" s="997"/>
      <c r="BS110" s="997"/>
      <c r="BT110" s="997"/>
      <c r="BU110" s="997"/>
      <c r="BV110" s="997">
        <v>2555778</v>
      </c>
      <c r="BW110" s="997"/>
      <c r="BX110" s="997"/>
      <c r="BY110" s="997"/>
      <c r="BZ110" s="997"/>
      <c r="CA110" s="997">
        <v>2557569</v>
      </c>
      <c r="CB110" s="997"/>
      <c r="CC110" s="997"/>
      <c r="CD110" s="997"/>
      <c r="CE110" s="997"/>
      <c r="CF110" s="1011">
        <v>161.80000000000001</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397</v>
      </c>
      <c r="DH110" s="997"/>
      <c r="DI110" s="997"/>
      <c r="DJ110" s="997"/>
      <c r="DK110" s="997"/>
      <c r="DL110" s="997" t="s">
        <v>430</v>
      </c>
      <c r="DM110" s="997"/>
      <c r="DN110" s="997"/>
      <c r="DO110" s="997"/>
      <c r="DP110" s="997"/>
      <c r="DQ110" s="997" t="s">
        <v>397</v>
      </c>
      <c r="DR110" s="997"/>
      <c r="DS110" s="997"/>
      <c r="DT110" s="997"/>
      <c r="DU110" s="997"/>
      <c r="DV110" s="998" t="s">
        <v>397</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397</v>
      </c>
      <c r="AB111" s="1004"/>
      <c r="AC111" s="1004"/>
      <c r="AD111" s="1004"/>
      <c r="AE111" s="1005"/>
      <c r="AF111" s="1006" t="s">
        <v>432</v>
      </c>
      <c r="AG111" s="1004"/>
      <c r="AH111" s="1004"/>
      <c r="AI111" s="1004"/>
      <c r="AJ111" s="1005"/>
      <c r="AK111" s="1006" t="s">
        <v>432</v>
      </c>
      <c r="AL111" s="1004"/>
      <c r="AM111" s="1004"/>
      <c r="AN111" s="1004"/>
      <c r="AO111" s="1005"/>
      <c r="AP111" s="1007" t="s">
        <v>430</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t="s">
        <v>432</v>
      </c>
      <c r="BR111" s="990"/>
      <c r="BS111" s="990"/>
      <c r="BT111" s="990"/>
      <c r="BU111" s="990"/>
      <c r="BV111" s="990" t="s">
        <v>430</v>
      </c>
      <c r="BW111" s="990"/>
      <c r="BX111" s="990"/>
      <c r="BY111" s="990"/>
      <c r="BZ111" s="990"/>
      <c r="CA111" s="990" t="s">
        <v>397</v>
      </c>
      <c r="CB111" s="990"/>
      <c r="CC111" s="990"/>
      <c r="CD111" s="990"/>
      <c r="CE111" s="990"/>
      <c r="CF111" s="984" t="s">
        <v>397</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397</v>
      </c>
      <c r="DH111" s="990"/>
      <c r="DI111" s="990"/>
      <c r="DJ111" s="990"/>
      <c r="DK111" s="990"/>
      <c r="DL111" s="990" t="s">
        <v>432</v>
      </c>
      <c r="DM111" s="990"/>
      <c r="DN111" s="990"/>
      <c r="DO111" s="990"/>
      <c r="DP111" s="990"/>
      <c r="DQ111" s="990" t="s">
        <v>432</v>
      </c>
      <c r="DR111" s="990"/>
      <c r="DS111" s="990"/>
      <c r="DT111" s="990"/>
      <c r="DU111" s="990"/>
      <c r="DV111" s="991" t="s">
        <v>397</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430</v>
      </c>
      <c r="AG112" s="1029"/>
      <c r="AH112" s="1029"/>
      <c r="AI112" s="1029"/>
      <c r="AJ112" s="1030"/>
      <c r="AK112" s="1031" t="s">
        <v>430</v>
      </c>
      <c r="AL112" s="1029"/>
      <c r="AM112" s="1029"/>
      <c r="AN112" s="1029"/>
      <c r="AO112" s="1030"/>
      <c r="AP112" s="1032" t="s">
        <v>430</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1114774</v>
      </c>
      <c r="BR112" s="990"/>
      <c r="BS112" s="990"/>
      <c r="BT112" s="990"/>
      <c r="BU112" s="990"/>
      <c r="BV112" s="990">
        <v>1149636</v>
      </c>
      <c r="BW112" s="990"/>
      <c r="BX112" s="990"/>
      <c r="BY112" s="990"/>
      <c r="BZ112" s="990"/>
      <c r="CA112" s="990">
        <v>1132961</v>
      </c>
      <c r="CB112" s="990"/>
      <c r="CC112" s="990"/>
      <c r="CD112" s="990"/>
      <c r="CE112" s="990"/>
      <c r="CF112" s="984">
        <v>71.7</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430</v>
      </c>
      <c r="DM112" s="990"/>
      <c r="DN112" s="990"/>
      <c r="DO112" s="990"/>
      <c r="DP112" s="990"/>
      <c r="DQ112" s="990" t="s">
        <v>430</v>
      </c>
      <c r="DR112" s="990"/>
      <c r="DS112" s="990"/>
      <c r="DT112" s="990"/>
      <c r="DU112" s="990"/>
      <c r="DV112" s="991" t="s">
        <v>430</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102348</v>
      </c>
      <c r="AB113" s="1004"/>
      <c r="AC113" s="1004"/>
      <c r="AD113" s="1004"/>
      <c r="AE113" s="1005"/>
      <c r="AF113" s="1006">
        <v>103178</v>
      </c>
      <c r="AG113" s="1004"/>
      <c r="AH113" s="1004"/>
      <c r="AI113" s="1004"/>
      <c r="AJ113" s="1005"/>
      <c r="AK113" s="1006">
        <v>113897</v>
      </c>
      <c r="AL113" s="1004"/>
      <c r="AM113" s="1004"/>
      <c r="AN113" s="1004"/>
      <c r="AO113" s="1005"/>
      <c r="AP113" s="1007">
        <v>7.2</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49994</v>
      </c>
      <c r="BR113" s="990"/>
      <c r="BS113" s="990"/>
      <c r="BT113" s="990"/>
      <c r="BU113" s="990"/>
      <c r="BV113" s="990">
        <v>47740</v>
      </c>
      <c r="BW113" s="990"/>
      <c r="BX113" s="990"/>
      <c r="BY113" s="990"/>
      <c r="BZ113" s="990"/>
      <c r="CA113" s="990">
        <v>45391</v>
      </c>
      <c r="CB113" s="990"/>
      <c r="CC113" s="990"/>
      <c r="CD113" s="990"/>
      <c r="CE113" s="990"/>
      <c r="CF113" s="984">
        <v>2.9</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430</v>
      </c>
      <c r="DR113" s="1029"/>
      <c r="DS113" s="1029"/>
      <c r="DT113" s="1029"/>
      <c r="DU113" s="1030"/>
      <c r="DV113" s="1032" t="s">
        <v>430</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2991</v>
      </c>
      <c r="AB114" s="1029"/>
      <c r="AC114" s="1029"/>
      <c r="AD114" s="1029"/>
      <c r="AE114" s="1030"/>
      <c r="AF114" s="1031">
        <v>3462</v>
      </c>
      <c r="AG114" s="1029"/>
      <c r="AH114" s="1029"/>
      <c r="AI114" s="1029"/>
      <c r="AJ114" s="1030"/>
      <c r="AK114" s="1031">
        <v>4346</v>
      </c>
      <c r="AL114" s="1029"/>
      <c r="AM114" s="1029"/>
      <c r="AN114" s="1029"/>
      <c r="AO114" s="1030"/>
      <c r="AP114" s="1032">
        <v>0.3</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611027</v>
      </c>
      <c r="BR114" s="990"/>
      <c r="BS114" s="990"/>
      <c r="BT114" s="990"/>
      <c r="BU114" s="990"/>
      <c r="BV114" s="990">
        <v>488043</v>
      </c>
      <c r="BW114" s="990"/>
      <c r="BX114" s="990"/>
      <c r="BY114" s="990"/>
      <c r="BZ114" s="990"/>
      <c r="CA114" s="990">
        <v>441798</v>
      </c>
      <c r="CB114" s="990"/>
      <c r="CC114" s="990"/>
      <c r="CD114" s="990"/>
      <c r="CE114" s="990"/>
      <c r="CF114" s="984">
        <v>27.9</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430</v>
      </c>
      <c r="DR114" s="1029"/>
      <c r="DS114" s="1029"/>
      <c r="DT114" s="1029"/>
      <c r="DU114" s="1030"/>
      <c r="DV114" s="1032" t="s">
        <v>430</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430</v>
      </c>
      <c r="AB115" s="1004"/>
      <c r="AC115" s="1004"/>
      <c r="AD115" s="1004"/>
      <c r="AE115" s="1005"/>
      <c r="AF115" s="1006" t="s">
        <v>430</v>
      </c>
      <c r="AG115" s="1004"/>
      <c r="AH115" s="1004"/>
      <c r="AI115" s="1004"/>
      <c r="AJ115" s="1005"/>
      <c r="AK115" s="1006" t="s">
        <v>430</v>
      </c>
      <c r="AL115" s="1004"/>
      <c r="AM115" s="1004"/>
      <c r="AN115" s="1004"/>
      <c r="AO115" s="1005"/>
      <c r="AP115" s="1007" t="s">
        <v>430</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430</v>
      </c>
      <c r="BW115" s="990"/>
      <c r="BX115" s="990"/>
      <c r="BY115" s="990"/>
      <c r="BZ115" s="990"/>
      <c r="CA115" s="990" t="s">
        <v>430</v>
      </c>
      <c r="CB115" s="990"/>
      <c r="CC115" s="990"/>
      <c r="CD115" s="990"/>
      <c r="CE115" s="990"/>
      <c r="CF115" s="984" t="s">
        <v>430</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430</v>
      </c>
      <c r="DM115" s="1029"/>
      <c r="DN115" s="1029"/>
      <c r="DO115" s="1029"/>
      <c r="DP115" s="1030"/>
      <c r="DQ115" s="1031" t="s">
        <v>430</v>
      </c>
      <c r="DR115" s="1029"/>
      <c r="DS115" s="1029"/>
      <c r="DT115" s="1029"/>
      <c r="DU115" s="1030"/>
      <c r="DV115" s="1032" t="s">
        <v>430</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246</v>
      </c>
      <c r="AB116" s="1029"/>
      <c r="AC116" s="1029"/>
      <c r="AD116" s="1029"/>
      <c r="AE116" s="1030"/>
      <c r="AF116" s="1031">
        <v>292</v>
      </c>
      <c r="AG116" s="1029"/>
      <c r="AH116" s="1029"/>
      <c r="AI116" s="1029"/>
      <c r="AJ116" s="1030"/>
      <c r="AK116" s="1031">
        <v>298</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430</v>
      </c>
      <c r="BW116" s="990"/>
      <c r="BX116" s="990"/>
      <c r="BY116" s="990"/>
      <c r="BZ116" s="990"/>
      <c r="CA116" s="990" t="s">
        <v>430</v>
      </c>
      <c r="CB116" s="990"/>
      <c r="CC116" s="990"/>
      <c r="CD116" s="990"/>
      <c r="CE116" s="990"/>
      <c r="CF116" s="984" t="s">
        <v>430</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430</v>
      </c>
      <c r="DM116" s="1029"/>
      <c r="DN116" s="1029"/>
      <c r="DO116" s="1029"/>
      <c r="DP116" s="1030"/>
      <c r="DQ116" s="1031" t="s">
        <v>430</v>
      </c>
      <c r="DR116" s="1029"/>
      <c r="DS116" s="1029"/>
      <c r="DT116" s="1029"/>
      <c r="DU116" s="1030"/>
      <c r="DV116" s="1032" t="s">
        <v>430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436411</v>
      </c>
      <c r="AB117" s="1047"/>
      <c r="AC117" s="1047"/>
      <c r="AD117" s="1047"/>
      <c r="AE117" s="1048"/>
      <c r="AF117" s="1049">
        <v>430270</v>
      </c>
      <c r="AG117" s="1047"/>
      <c r="AH117" s="1047"/>
      <c r="AI117" s="1047"/>
      <c r="AJ117" s="1048"/>
      <c r="AK117" s="1049">
        <v>406679</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453</v>
      </c>
      <c r="BR117" s="990"/>
      <c r="BS117" s="990"/>
      <c r="BT117" s="990"/>
      <c r="BU117" s="990"/>
      <c r="BV117" s="990" t="s">
        <v>454</v>
      </c>
      <c r="BW117" s="990"/>
      <c r="BX117" s="990"/>
      <c r="BY117" s="990"/>
      <c r="BZ117" s="990"/>
      <c r="CA117" s="990" t="s">
        <v>131</v>
      </c>
      <c r="CB117" s="990"/>
      <c r="CC117" s="990"/>
      <c r="CD117" s="990"/>
      <c r="CE117" s="990"/>
      <c r="CF117" s="984" t="s">
        <v>132</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456</v>
      </c>
      <c r="DH117" s="1029"/>
      <c r="DI117" s="1029"/>
      <c r="DJ117" s="1029"/>
      <c r="DK117" s="1030"/>
      <c r="DL117" s="1031" t="s">
        <v>132</v>
      </c>
      <c r="DM117" s="1029"/>
      <c r="DN117" s="1029"/>
      <c r="DO117" s="1029"/>
      <c r="DP117" s="1030"/>
      <c r="DQ117" s="1031" t="s">
        <v>131</v>
      </c>
      <c r="DR117" s="1029"/>
      <c r="DS117" s="1029"/>
      <c r="DT117" s="1029"/>
      <c r="DU117" s="1030"/>
      <c r="DV117" s="1032" t="s">
        <v>457</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301</v>
      </c>
      <c r="AG118" s="955"/>
      <c r="AH118" s="955"/>
      <c r="AI118" s="955"/>
      <c r="AJ118" s="956"/>
      <c r="AK118" s="954" t="s">
        <v>300</v>
      </c>
      <c r="AL118" s="955"/>
      <c r="AM118" s="955"/>
      <c r="AN118" s="955"/>
      <c r="AO118" s="956"/>
      <c r="AP118" s="1041" t="s">
        <v>424</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132</v>
      </c>
      <c r="BR118" s="1068"/>
      <c r="BS118" s="1068"/>
      <c r="BT118" s="1068"/>
      <c r="BU118" s="1068"/>
      <c r="BV118" s="1068" t="s">
        <v>132</v>
      </c>
      <c r="BW118" s="1068"/>
      <c r="BX118" s="1068"/>
      <c r="BY118" s="1068"/>
      <c r="BZ118" s="1068"/>
      <c r="CA118" s="1068" t="s">
        <v>453</v>
      </c>
      <c r="CB118" s="1068"/>
      <c r="CC118" s="1068"/>
      <c r="CD118" s="1068"/>
      <c r="CE118" s="1068"/>
      <c r="CF118" s="984" t="s">
        <v>131</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453</v>
      </c>
      <c r="DH118" s="1029"/>
      <c r="DI118" s="1029"/>
      <c r="DJ118" s="1029"/>
      <c r="DK118" s="1030"/>
      <c r="DL118" s="1031" t="s">
        <v>132</v>
      </c>
      <c r="DM118" s="1029"/>
      <c r="DN118" s="1029"/>
      <c r="DO118" s="1029"/>
      <c r="DP118" s="1030"/>
      <c r="DQ118" s="1031" t="s">
        <v>132</v>
      </c>
      <c r="DR118" s="1029"/>
      <c r="DS118" s="1029"/>
      <c r="DT118" s="1029"/>
      <c r="DU118" s="1030"/>
      <c r="DV118" s="1032" t="s">
        <v>460</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131</v>
      </c>
      <c r="AB119" s="962"/>
      <c r="AC119" s="962"/>
      <c r="AD119" s="962"/>
      <c r="AE119" s="963"/>
      <c r="AF119" s="964" t="s">
        <v>131</v>
      </c>
      <c r="AG119" s="962"/>
      <c r="AH119" s="962"/>
      <c r="AI119" s="962"/>
      <c r="AJ119" s="963"/>
      <c r="AK119" s="964" t="s">
        <v>397</v>
      </c>
      <c r="AL119" s="962"/>
      <c r="AM119" s="962"/>
      <c r="AN119" s="962"/>
      <c r="AO119" s="963"/>
      <c r="AP119" s="965" t="s">
        <v>454</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461</v>
      </c>
      <c r="BP119" s="1076"/>
      <c r="BQ119" s="1067">
        <v>4375852</v>
      </c>
      <c r="BR119" s="1068"/>
      <c r="BS119" s="1068"/>
      <c r="BT119" s="1068"/>
      <c r="BU119" s="1068"/>
      <c r="BV119" s="1068">
        <v>4241197</v>
      </c>
      <c r="BW119" s="1068"/>
      <c r="BX119" s="1068"/>
      <c r="BY119" s="1068"/>
      <c r="BZ119" s="1068"/>
      <c r="CA119" s="1068">
        <v>4177719</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132</v>
      </c>
      <c r="DH119" s="1054"/>
      <c r="DI119" s="1054"/>
      <c r="DJ119" s="1054"/>
      <c r="DK119" s="1055"/>
      <c r="DL119" s="1053" t="s">
        <v>456</v>
      </c>
      <c r="DM119" s="1054"/>
      <c r="DN119" s="1054"/>
      <c r="DO119" s="1054"/>
      <c r="DP119" s="1055"/>
      <c r="DQ119" s="1053" t="s">
        <v>463</v>
      </c>
      <c r="DR119" s="1054"/>
      <c r="DS119" s="1054"/>
      <c r="DT119" s="1054"/>
      <c r="DU119" s="1055"/>
      <c r="DV119" s="1056" t="s">
        <v>397</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463</v>
      </c>
      <c r="AB120" s="1029"/>
      <c r="AC120" s="1029"/>
      <c r="AD120" s="1029"/>
      <c r="AE120" s="1030"/>
      <c r="AF120" s="1031" t="s">
        <v>456</v>
      </c>
      <c r="AG120" s="1029"/>
      <c r="AH120" s="1029"/>
      <c r="AI120" s="1029"/>
      <c r="AJ120" s="1030"/>
      <c r="AK120" s="1031" t="s">
        <v>131</v>
      </c>
      <c r="AL120" s="1029"/>
      <c r="AM120" s="1029"/>
      <c r="AN120" s="1029"/>
      <c r="AO120" s="1030"/>
      <c r="AP120" s="1032" t="s">
        <v>460</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968670</v>
      </c>
      <c r="BR120" s="997"/>
      <c r="BS120" s="997"/>
      <c r="BT120" s="997"/>
      <c r="BU120" s="997"/>
      <c r="BV120" s="997">
        <v>1007978</v>
      </c>
      <c r="BW120" s="997"/>
      <c r="BX120" s="997"/>
      <c r="BY120" s="997"/>
      <c r="BZ120" s="997"/>
      <c r="CA120" s="997">
        <v>1023664</v>
      </c>
      <c r="CB120" s="997"/>
      <c r="CC120" s="997"/>
      <c r="CD120" s="997"/>
      <c r="CE120" s="997"/>
      <c r="CF120" s="1011">
        <v>64.7</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818216</v>
      </c>
      <c r="DH120" s="997"/>
      <c r="DI120" s="997"/>
      <c r="DJ120" s="997"/>
      <c r="DK120" s="997"/>
      <c r="DL120" s="997">
        <v>844195</v>
      </c>
      <c r="DM120" s="997"/>
      <c r="DN120" s="997"/>
      <c r="DO120" s="997"/>
      <c r="DP120" s="997"/>
      <c r="DQ120" s="997">
        <v>815127</v>
      </c>
      <c r="DR120" s="997"/>
      <c r="DS120" s="997"/>
      <c r="DT120" s="997"/>
      <c r="DU120" s="997"/>
      <c r="DV120" s="998">
        <v>51.6</v>
      </c>
      <c r="DW120" s="998"/>
      <c r="DX120" s="998"/>
      <c r="DY120" s="998"/>
      <c r="DZ120" s="999"/>
    </row>
    <row r="121" spans="1:130" s="226" customFormat="1" ht="26.25" customHeight="1" x14ac:dyDescent="0.15">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469</v>
      </c>
      <c r="AB121" s="1029"/>
      <c r="AC121" s="1029"/>
      <c r="AD121" s="1029"/>
      <c r="AE121" s="1030"/>
      <c r="AF121" s="1031" t="s">
        <v>456</v>
      </c>
      <c r="AG121" s="1029"/>
      <c r="AH121" s="1029"/>
      <c r="AI121" s="1029"/>
      <c r="AJ121" s="1030"/>
      <c r="AK121" s="1031" t="s">
        <v>456</v>
      </c>
      <c r="AL121" s="1029"/>
      <c r="AM121" s="1029"/>
      <c r="AN121" s="1029"/>
      <c r="AO121" s="1030"/>
      <c r="AP121" s="1032" t="s">
        <v>397</v>
      </c>
      <c r="AQ121" s="1033"/>
      <c r="AR121" s="1033"/>
      <c r="AS121" s="1033"/>
      <c r="AT121" s="1034"/>
      <c r="AU121" s="1062"/>
      <c r="AV121" s="1063"/>
      <c r="AW121" s="1063"/>
      <c r="AX121" s="1063"/>
      <c r="AY121" s="1064"/>
      <c r="AZ121" s="1019" t="s">
        <v>470</v>
      </c>
      <c r="BA121" s="1020"/>
      <c r="BB121" s="1020"/>
      <c r="BC121" s="1020"/>
      <c r="BD121" s="1020"/>
      <c r="BE121" s="1020"/>
      <c r="BF121" s="1020"/>
      <c r="BG121" s="1020"/>
      <c r="BH121" s="1020"/>
      <c r="BI121" s="1020"/>
      <c r="BJ121" s="1020"/>
      <c r="BK121" s="1020"/>
      <c r="BL121" s="1020"/>
      <c r="BM121" s="1020"/>
      <c r="BN121" s="1020"/>
      <c r="BO121" s="1020"/>
      <c r="BP121" s="1021"/>
      <c r="BQ121" s="989" t="s">
        <v>471</v>
      </c>
      <c r="BR121" s="990"/>
      <c r="BS121" s="990"/>
      <c r="BT121" s="990"/>
      <c r="BU121" s="990"/>
      <c r="BV121" s="990" t="s">
        <v>457</v>
      </c>
      <c r="BW121" s="990"/>
      <c r="BX121" s="990"/>
      <c r="BY121" s="990"/>
      <c r="BZ121" s="990"/>
      <c r="CA121" s="990" t="s">
        <v>131</v>
      </c>
      <c r="CB121" s="990"/>
      <c r="CC121" s="990"/>
      <c r="CD121" s="990"/>
      <c r="CE121" s="990"/>
      <c r="CF121" s="984" t="s">
        <v>460</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185293</v>
      </c>
      <c r="DH121" s="990"/>
      <c r="DI121" s="990"/>
      <c r="DJ121" s="990"/>
      <c r="DK121" s="990"/>
      <c r="DL121" s="990">
        <v>167520</v>
      </c>
      <c r="DM121" s="990"/>
      <c r="DN121" s="990"/>
      <c r="DO121" s="990"/>
      <c r="DP121" s="990"/>
      <c r="DQ121" s="990">
        <v>150497</v>
      </c>
      <c r="DR121" s="990"/>
      <c r="DS121" s="990"/>
      <c r="DT121" s="990"/>
      <c r="DU121" s="990"/>
      <c r="DV121" s="991">
        <v>9.5</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456</v>
      </c>
      <c r="AB122" s="1029"/>
      <c r="AC122" s="1029"/>
      <c r="AD122" s="1029"/>
      <c r="AE122" s="1030"/>
      <c r="AF122" s="1031" t="s">
        <v>456</v>
      </c>
      <c r="AG122" s="1029"/>
      <c r="AH122" s="1029"/>
      <c r="AI122" s="1029"/>
      <c r="AJ122" s="1030"/>
      <c r="AK122" s="1031" t="s">
        <v>132</v>
      </c>
      <c r="AL122" s="1029"/>
      <c r="AM122" s="1029"/>
      <c r="AN122" s="1029"/>
      <c r="AO122" s="1030"/>
      <c r="AP122" s="1032" t="s">
        <v>131</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2867304</v>
      </c>
      <c r="BR122" s="1068"/>
      <c r="BS122" s="1068"/>
      <c r="BT122" s="1068"/>
      <c r="BU122" s="1068"/>
      <c r="BV122" s="1068">
        <v>2863218</v>
      </c>
      <c r="BW122" s="1068"/>
      <c r="BX122" s="1068"/>
      <c r="BY122" s="1068"/>
      <c r="BZ122" s="1068"/>
      <c r="CA122" s="1068">
        <v>2773260</v>
      </c>
      <c r="CB122" s="1068"/>
      <c r="CC122" s="1068"/>
      <c r="CD122" s="1068"/>
      <c r="CE122" s="1068"/>
      <c r="CF122" s="1088">
        <v>175.4</v>
      </c>
      <c r="CG122" s="1089"/>
      <c r="CH122" s="1089"/>
      <c r="CI122" s="1089"/>
      <c r="CJ122" s="1089"/>
      <c r="CK122" s="1080"/>
      <c r="CL122" s="1081"/>
      <c r="CM122" s="1081"/>
      <c r="CN122" s="1081"/>
      <c r="CO122" s="1082"/>
      <c r="CP122" s="1090" t="s">
        <v>400</v>
      </c>
      <c r="CQ122" s="1091"/>
      <c r="CR122" s="1091"/>
      <c r="CS122" s="1091"/>
      <c r="CT122" s="1091"/>
      <c r="CU122" s="1091"/>
      <c r="CV122" s="1091"/>
      <c r="CW122" s="1091"/>
      <c r="CX122" s="1091"/>
      <c r="CY122" s="1091"/>
      <c r="CZ122" s="1091"/>
      <c r="DA122" s="1091"/>
      <c r="DB122" s="1091"/>
      <c r="DC122" s="1091"/>
      <c r="DD122" s="1091"/>
      <c r="DE122" s="1091"/>
      <c r="DF122" s="1092"/>
      <c r="DG122" s="989">
        <v>83022</v>
      </c>
      <c r="DH122" s="990"/>
      <c r="DI122" s="990"/>
      <c r="DJ122" s="990"/>
      <c r="DK122" s="990"/>
      <c r="DL122" s="990">
        <v>111955</v>
      </c>
      <c r="DM122" s="990"/>
      <c r="DN122" s="990"/>
      <c r="DO122" s="990"/>
      <c r="DP122" s="990"/>
      <c r="DQ122" s="990">
        <v>144469</v>
      </c>
      <c r="DR122" s="990"/>
      <c r="DS122" s="990"/>
      <c r="DT122" s="990"/>
      <c r="DU122" s="990"/>
      <c r="DV122" s="991">
        <v>9.1</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456</v>
      </c>
      <c r="AB123" s="1029"/>
      <c r="AC123" s="1029"/>
      <c r="AD123" s="1029"/>
      <c r="AE123" s="1030"/>
      <c r="AF123" s="1031" t="s">
        <v>397</v>
      </c>
      <c r="AG123" s="1029"/>
      <c r="AH123" s="1029"/>
      <c r="AI123" s="1029"/>
      <c r="AJ123" s="1030"/>
      <c r="AK123" s="1031" t="s">
        <v>454</v>
      </c>
      <c r="AL123" s="1029"/>
      <c r="AM123" s="1029"/>
      <c r="AN123" s="1029"/>
      <c r="AO123" s="1030"/>
      <c r="AP123" s="1032" t="s">
        <v>457</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474</v>
      </c>
      <c r="BP123" s="1076"/>
      <c r="BQ123" s="1135">
        <v>3835974</v>
      </c>
      <c r="BR123" s="1136"/>
      <c r="BS123" s="1136"/>
      <c r="BT123" s="1136"/>
      <c r="BU123" s="1136"/>
      <c r="BV123" s="1136">
        <v>3871196</v>
      </c>
      <c r="BW123" s="1136"/>
      <c r="BX123" s="1136"/>
      <c r="BY123" s="1136"/>
      <c r="BZ123" s="1136"/>
      <c r="CA123" s="1136">
        <v>3796924</v>
      </c>
      <c r="CB123" s="1136"/>
      <c r="CC123" s="1136"/>
      <c r="CD123" s="1136"/>
      <c r="CE123" s="1136"/>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v>26082</v>
      </c>
      <c r="DH123" s="1029"/>
      <c r="DI123" s="1029"/>
      <c r="DJ123" s="1029"/>
      <c r="DK123" s="1030"/>
      <c r="DL123" s="1031">
        <v>24057</v>
      </c>
      <c r="DM123" s="1029"/>
      <c r="DN123" s="1029"/>
      <c r="DO123" s="1029"/>
      <c r="DP123" s="1030"/>
      <c r="DQ123" s="1031">
        <v>21103</v>
      </c>
      <c r="DR123" s="1029"/>
      <c r="DS123" s="1029"/>
      <c r="DT123" s="1029"/>
      <c r="DU123" s="1030"/>
      <c r="DV123" s="1032">
        <v>1.3</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132</v>
      </c>
      <c r="AB124" s="1029"/>
      <c r="AC124" s="1029"/>
      <c r="AD124" s="1029"/>
      <c r="AE124" s="1030"/>
      <c r="AF124" s="1031" t="s">
        <v>460</v>
      </c>
      <c r="AG124" s="1029"/>
      <c r="AH124" s="1029"/>
      <c r="AI124" s="1029"/>
      <c r="AJ124" s="1030"/>
      <c r="AK124" s="1031" t="s">
        <v>456</v>
      </c>
      <c r="AL124" s="1029"/>
      <c r="AM124" s="1029"/>
      <c r="AN124" s="1029"/>
      <c r="AO124" s="1030"/>
      <c r="AP124" s="1032" t="s">
        <v>131</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31.8</v>
      </c>
      <c r="BR124" s="1098"/>
      <c r="BS124" s="1098"/>
      <c r="BT124" s="1098"/>
      <c r="BU124" s="1098"/>
      <c r="BV124" s="1098">
        <v>22.3</v>
      </c>
      <c r="BW124" s="1098"/>
      <c r="BX124" s="1098"/>
      <c r="BY124" s="1098"/>
      <c r="BZ124" s="1098"/>
      <c r="CA124" s="1098">
        <v>24</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v>2161</v>
      </c>
      <c r="DH124" s="1054"/>
      <c r="DI124" s="1054"/>
      <c r="DJ124" s="1054"/>
      <c r="DK124" s="1055"/>
      <c r="DL124" s="1053">
        <v>1909</v>
      </c>
      <c r="DM124" s="1054"/>
      <c r="DN124" s="1054"/>
      <c r="DO124" s="1054"/>
      <c r="DP124" s="1055"/>
      <c r="DQ124" s="1053">
        <v>1765</v>
      </c>
      <c r="DR124" s="1054"/>
      <c r="DS124" s="1054"/>
      <c r="DT124" s="1054"/>
      <c r="DU124" s="1055"/>
      <c r="DV124" s="1056">
        <v>0.1</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397</v>
      </c>
      <c r="AB125" s="1029"/>
      <c r="AC125" s="1029"/>
      <c r="AD125" s="1029"/>
      <c r="AE125" s="1030"/>
      <c r="AF125" s="1031" t="s">
        <v>453</v>
      </c>
      <c r="AG125" s="1029"/>
      <c r="AH125" s="1029"/>
      <c r="AI125" s="1029"/>
      <c r="AJ125" s="1030"/>
      <c r="AK125" s="1031" t="s">
        <v>454</v>
      </c>
      <c r="AL125" s="1029"/>
      <c r="AM125" s="1029"/>
      <c r="AN125" s="1029"/>
      <c r="AO125" s="1030"/>
      <c r="AP125" s="1032" t="s">
        <v>471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460</v>
      </c>
      <c r="DH125" s="997"/>
      <c r="DI125" s="997"/>
      <c r="DJ125" s="997"/>
      <c r="DK125" s="997"/>
      <c r="DL125" s="997" t="s">
        <v>131</v>
      </c>
      <c r="DM125" s="997"/>
      <c r="DN125" s="997"/>
      <c r="DO125" s="997"/>
      <c r="DP125" s="997"/>
      <c r="DQ125" s="997" t="s">
        <v>480</v>
      </c>
      <c r="DR125" s="997"/>
      <c r="DS125" s="997"/>
      <c r="DT125" s="997"/>
      <c r="DU125" s="997"/>
      <c r="DV125" s="998" t="s">
        <v>131</v>
      </c>
      <c r="DW125" s="998"/>
      <c r="DX125" s="998"/>
      <c r="DY125" s="998"/>
      <c r="DZ125" s="999"/>
    </row>
    <row r="126" spans="1:130" s="226" customFormat="1" ht="26.25" customHeight="1" thickBot="1" x14ac:dyDescent="0.2">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131</v>
      </c>
      <c r="AB126" s="1029"/>
      <c r="AC126" s="1029"/>
      <c r="AD126" s="1029"/>
      <c r="AE126" s="1030"/>
      <c r="AF126" s="1031" t="s">
        <v>132</v>
      </c>
      <c r="AG126" s="1029"/>
      <c r="AH126" s="1029"/>
      <c r="AI126" s="1029"/>
      <c r="AJ126" s="1030"/>
      <c r="AK126" s="1031" t="s">
        <v>471</v>
      </c>
      <c r="AL126" s="1029"/>
      <c r="AM126" s="1029"/>
      <c r="AN126" s="1029"/>
      <c r="AO126" s="1030"/>
      <c r="AP126" s="1032" t="s">
        <v>456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471</v>
      </c>
      <c r="DH126" s="990"/>
      <c r="DI126" s="990"/>
      <c r="DJ126" s="990"/>
      <c r="DK126" s="990"/>
      <c r="DL126" s="990" t="s">
        <v>453</v>
      </c>
      <c r="DM126" s="990"/>
      <c r="DN126" s="990"/>
      <c r="DO126" s="990"/>
      <c r="DP126" s="990"/>
      <c r="DQ126" s="990" t="s">
        <v>456</v>
      </c>
      <c r="DR126" s="990"/>
      <c r="DS126" s="990"/>
      <c r="DT126" s="990"/>
      <c r="DU126" s="990"/>
      <c r="DV126" s="991" t="s">
        <v>397</v>
      </c>
      <c r="DW126" s="991"/>
      <c r="DX126" s="991"/>
      <c r="DY126" s="991"/>
      <c r="DZ126" s="992"/>
    </row>
    <row r="127" spans="1:130" s="226" customFormat="1" ht="26.25" customHeight="1" x14ac:dyDescent="0.15">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456</v>
      </c>
      <c r="AB127" s="1029"/>
      <c r="AC127" s="1029"/>
      <c r="AD127" s="1029"/>
      <c r="AE127" s="1030"/>
      <c r="AF127" s="1031" t="s">
        <v>131</v>
      </c>
      <c r="AG127" s="1029"/>
      <c r="AH127" s="1029"/>
      <c r="AI127" s="1029"/>
      <c r="AJ127" s="1030"/>
      <c r="AK127" s="1031" t="s">
        <v>131</v>
      </c>
      <c r="AL127" s="1029"/>
      <c r="AM127" s="1029"/>
      <c r="AN127" s="1029"/>
      <c r="AO127" s="1030"/>
      <c r="AP127" s="1032" t="s">
        <v>456</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469</v>
      </c>
      <c r="DH127" s="990"/>
      <c r="DI127" s="990"/>
      <c r="DJ127" s="990"/>
      <c r="DK127" s="990"/>
      <c r="DL127" s="990" t="s">
        <v>460</v>
      </c>
      <c r="DM127" s="990"/>
      <c r="DN127" s="990"/>
      <c r="DO127" s="990"/>
      <c r="DP127" s="990"/>
      <c r="DQ127" s="990" t="s">
        <v>460</v>
      </c>
      <c r="DR127" s="990"/>
      <c r="DS127" s="990"/>
      <c r="DT127" s="990"/>
      <c r="DU127" s="990"/>
      <c r="DV127" s="991" t="s">
        <v>460</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t="s">
        <v>453</v>
      </c>
      <c r="AB128" s="1118"/>
      <c r="AC128" s="1118"/>
      <c r="AD128" s="1118"/>
      <c r="AE128" s="1119"/>
      <c r="AF128" s="1120" t="s">
        <v>131</v>
      </c>
      <c r="AG128" s="1118"/>
      <c r="AH128" s="1118"/>
      <c r="AI128" s="1118"/>
      <c r="AJ128" s="1119"/>
      <c r="AK128" s="1120" t="s">
        <v>131</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457</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456</v>
      </c>
      <c r="DH128" s="1110"/>
      <c r="DI128" s="1110"/>
      <c r="DJ128" s="1110"/>
      <c r="DK128" s="1110"/>
      <c r="DL128" s="1110" t="s">
        <v>460</v>
      </c>
      <c r="DM128" s="1110"/>
      <c r="DN128" s="1110"/>
      <c r="DO128" s="1110"/>
      <c r="DP128" s="1110"/>
      <c r="DQ128" s="1110" t="s">
        <v>463</v>
      </c>
      <c r="DR128" s="1110"/>
      <c r="DS128" s="1110"/>
      <c r="DT128" s="1110"/>
      <c r="DU128" s="1110"/>
      <c r="DV128" s="1111" t="s">
        <v>469</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1997545</v>
      </c>
      <c r="AB129" s="1029"/>
      <c r="AC129" s="1029"/>
      <c r="AD129" s="1029"/>
      <c r="AE129" s="1030"/>
      <c r="AF129" s="1031">
        <v>1944406</v>
      </c>
      <c r="AG129" s="1029"/>
      <c r="AH129" s="1029"/>
      <c r="AI129" s="1029"/>
      <c r="AJ129" s="1030"/>
      <c r="AK129" s="1031">
        <v>1861768</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463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301152</v>
      </c>
      <c r="AB130" s="1029"/>
      <c r="AC130" s="1029"/>
      <c r="AD130" s="1029"/>
      <c r="AE130" s="1030"/>
      <c r="AF130" s="1031">
        <v>289599</v>
      </c>
      <c r="AG130" s="1029"/>
      <c r="AH130" s="1029"/>
      <c r="AI130" s="1029"/>
      <c r="AJ130" s="1030"/>
      <c r="AK130" s="1031">
        <v>280713</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8.1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1696393</v>
      </c>
      <c r="AB131" s="1054"/>
      <c r="AC131" s="1054"/>
      <c r="AD131" s="1054"/>
      <c r="AE131" s="1055"/>
      <c r="AF131" s="1053">
        <v>1654807</v>
      </c>
      <c r="AG131" s="1054"/>
      <c r="AH131" s="1054"/>
      <c r="AI131" s="1054"/>
      <c r="AJ131" s="1055"/>
      <c r="AK131" s="1053">
        <v>1581055</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7.9733292929999999</v>
      </c>
      <c r="AB132" s="1170"/>
      <c r="AC132" s="1170"/>
      <c r="AD132" s="1170"/>
      <c r="AE132" s="1171"/>
      <c r="AF132" s="1172">
        <v>8.5007496339999999</v>
      </c>
      <c r="AG132" s="1170"/>
      <c r="AH132" s="1170"/>
      <c r="AI132" s="1170"/>
      <c r="AJ132" s="1171"/>
      <c r="AK132" s="1172">
        <v>7.9672117670000002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8.4</v>
      </c>
      <c r="AB133" s="1153"/>
      <c r="AC133" s="1153"/>
      <c r="AD133" s="1153"/>
      <c r="AE133" s="1154"/>
      <c r="AF133" s="1152">
        <v>8.6</v>
      </c>
      <c r="AG133" s="1153"/>
      <c r="AH133" s="1153"/>
      <c r="AI133" s="1153"/>
      <c r="AJ133" s="1154"/>
      <c r="AK133" s="1152">
        <v>8.1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dRoKn3hqaek7Q+szOv4aRqCWCgZY4LlRTX73vXaTOjGBtWrBbkfa3itF6XFNFGZDCvEydKT9KUgCWanrJJBJw==" saltValue="PUit82Hn00u6bW2ws/Ii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Xt8hKRz2pMMHvc4ruJ0DJqGWrCL51Jw58TO8iL/xzGBl872D+5HcywIuP0cNpTtiHv1nwy4rXAs3zxUGU4apw==" saltValue="wyWLNDIDxW7uxaGZft14Q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AbcssAUqZwzEkeig3UPpDpUCWqa8n8lQKfEgxXD4EFg3APK1PmKcnAOO7C+2YI9OMyGoiFqHdIw9SWD/qFHeA==" saltValue="fUwMRq38+ued16TWfBWo/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530865</v>
      </c>
      <c r="AP9" s="292">
        <v>205284</v>
      </c>
      <c r="AQ9" s="293">
        <v>189734</v>
      </c>
      <c r="AR9" s="294">
        <v>8.1999999999999993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71079</v>
      </c>
      <c r="AP10" s="295">
        <v>27486</v>
      </c>
      <c r="AQ10" s="296">
        <v>22180</v>
      </c>
      <c r="AR10" s="297">
        <v>23.9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58912</v>
      </c>
      <c r="AP11" s="295">
        <v>22781</v>
      </c>
      <c r="AQ11" s="296">
        <v>28692</v>
      </c>
      <c r="AR11" s="297">
        <v>-20.6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t="s">
        <v>514</v>
      </c>
      <c r="AP12" s="295" t="s">
        <v>514</v>
      </c>
      <c r="AQ12" s="296">
        <v>4806</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514</v>
      </c>
      <c r="AP13" s="295" t="s">
        <v>514</v>
      </c>
      <c r="AQ13" s="296" t="s">
        <v>514</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78575</v>
      </c>
      <c r="AP14" s="295">
        <v>30385</v>
      </c>
      <c r="AQ14" s="296">
        <v>8976</v>
      </c>
      <c r="AR14" s="297">
        <v>238.5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6807</v>
      </c>
      <c r="AP15" s="295">
        <v>2632</v>
      </c>
      <c r="AQ15" s="296">
        <v>4161</v>
      </c>
      <c r="AR15" s="297">
        <v>-36.700000000000003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-61403</v>
      </c>
      <c r="AP16" s="295">
        <v>-23744</v>
      </c>
      <c r="AQ16" s="296">
        <v>-17989</v>
      </c>
      <c r="AR16" s="297">
        <v>32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684835</v>
      </c>
      <c r="AP17" s="295">
        <v>264824</v>
      </c>
      <c r="AQ17" s="296">
        <v>240560</v>
      </c>
      <c r="AR17" s="297">
        <v>10.1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22.82</v>
      </c>
      <c r="AP21" s="308">
        <v>21.65</v>
      </c>
      <c r="AQ21" s="309">
        <v>1.17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93.1</v>
      </c>
      <c r="AP22" s="313">
        <v>95.4</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288138</v>
      </c>
      <c r="AP32" s="322">
        <v>111422</v>
      </c>
      <c r="AQ32" s="323">
        <v>139228</v>
      </c>
      <c r="AR32" s="324">
        <v>-20</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514</v>
      </c>
      <c r="AP34" s="322" t="s">
        <v>514</v>
      </c>
      <c r="AQ34" s="323">
        <v>5</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113897</v>
      </c>
      <c r="AP35" s="322">
        <v>44044</v>
      </c>
      <c r="AQ35" s="323">
        <v>32095</v>
      </c>
      <c r="AR35" s="324">
        <v>37.200000000000003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4346</v>
      </c>
      <c r="AP36" s="322">
        <v>1681</v>
      </c>
      <c r="AQ36" s="323">
        <v>5254</v>
      </c>
      <c r="AR36" s="324">
        <v>-68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t="s">
        <v>514</v>
      </c>
      <c r="AP37" s="322" t="s">
        <v>514</v>
      </c>
      <c r="AQ37" s="323">
        <v>1384</v>
      </c>
      <c r="AR37" s="324" t="s">
        <v>514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v>298</v>
      </c>
      <c r="AP38" s="325">
        <v>115</v>
      </c>
      <c r="AQ38" s="326">
        <v>32</v>
      </c>
      <c r="AR38" s="314">
        <v>259.39999999999998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t="s">
        <v>514</v>
      </c>
      <c r="AP39" s="322" t="s">
        <v>514</v>
      </c>
      <c r="AQ39" s="323">
        <v>-8131</v>
      </c>
      <c r="AR39" s="324" t="s">
        <v>514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-280713</v>
      </c>
      <c r="AP40" s="322">
        <v>-108551</v>
      </c>
      <c r="AQ40" s="323">
        <v>-126394</v>
      </c>
      <c r="AR40" s="324">
        <v>-14.1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125966</v>
      </c>
      <c r="AP41" s="322">
        <v>48711</v>
      </c>
      <c r="AQ41" s="323">
        <v>43473</v>
      </c>
      <c r="AR41" s="324">
        <v>12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478192</v>
      </c>
      <c r="AN51" s="344">
        <v>169391</v>
      </c>
      <c r="AO51" s="345">
        <v>66.2</v>
      </c>
      <c r="AP51" s="346">
        <v>316331</v>
      </c>
      <c r="AQ51" s="347">
        <v>38.6</v>
      </c>
      <c r="AR51" s="348">
        <v>27.6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188368</v>
      </c>
      <c r="AN52" s="352">
        <v>66726</v>
      </c>
      <c r="AO52" s="353">
        <v>4.4000000000000004</v>
      </c>
      <c r="AP52" s="354">
        <v>106387</v>
      </c>
      <c r="AQ52" s="355">
        <v>22.8</v>
      </c>
      <c r="AR52" s="356">
        <v>-18.399999999999999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323977</v>
      </c>
      <c r="AN53" s="344">
        <v>117938</v>
      </c>
      <c r="AO53" s="345">
        <v>-30.4</v>
      </c>
      <c r="AP53" s="346">
        <v>333013</v>
      </c>
      <c r="AQ53" s="347">
        <v>5.3</v>
      </c>
      <c r="AR53" s="348">
        <v>-35.700000000000003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241370</v>
      </c>
      <c r="AN54" s="352">
        <v>87867</v>
      </c>
      <c r="AO54" s="353">
        <v>31.7</v>
      </c>
      <c r="AP54" s="354">
        <v>126732</v>
      </c>
      <c r="AQ54" s="355">
        <v>19.100000000000001</v>
      </c>
      <c r="AR54" s="356">
        <v>12.6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601052</v>
      </c>
      <c r="AN55" s="344">
        <v>224945</v>
      </c>
      <c r="AO55" s="345">
        <v>90.7</v>
      </c>
      <c r="AP55" s="346">
        <v>280458</v>
      </c>
      <c r="AQ55" s="347">
        <v>-15.8</v>
      </c>
      <c r="AR55" s="348">
        <v>106.5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398888</v>
      </c>
      <c r="AN56" s="352">
        <v>149284</v>
      </c>
      <c r="AO56" s="353">
        <v>69.900000000000006</v>
      </c>
      <c r="AP56" s="354">
        <v>127286</v>
      </c>
      <c r="AQ56" s="355">
        <v>0.4</v>
      </c>
      <c r="AR56" s="356">
        <v>69.5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401713</v>
      </c>
      <c r="AN57" s="344">
        <v>151475</v>
      </c>
      <c r="AO57" s="345">
        <v>-32.700000000000003</v>
      </c>
      <c r="AP57" s="346">
        <v>291945</v>
      </c>
      <c r="AQ57" s="347">
        <v>4.0999999999999996</v>
      </c>
      <c r="AR57" s="348">
        <v>-36.799999999999997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273324</v>
      </c>
      <c r="AN58" s="352">
        <v>103063</v>
      </c>
      <c r="AO58" s="353">
        <v>-31</v>
      </c>
      <c r="AP58" s="354">
        <v>127651</v>
      </c>
      <c r="AQ58" s="355">
        <v>0.3</v>
      </c>
      <c r="AR58" s="356">
        <v>-31.3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422050</v>
      </c>
      <c r="AN59" s="344">
        <v>163206</v>
      </c>
      <c r="AO59" s="345">
        <v>7.7</v>
      </c>
      <c r="AP59" s="346">
        <v>291173</v>
      </c>
      <c r="AQ59" s="347">
        <v>-0.3</v>
      </c>
      <c r="AR59" s="348">
        <v>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317898</v>
      </c>
      <c r="AN60" s="352">
        <v>122930</v>
      </c>
      <c r="AO60" s="353">
        <v>19.3</v>
      </c>
      <c r="AP60" s="354">
        <v>119071</v>
      </c>
      <c r="AQ60" s="355">
        <v>-6.7</v>
      </c>
      <c r="AR60" s="356">
        <v>26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445397</v>
      </c>
      <c r="AN61" s="359">
        <v>165391</v>
      </c>
      <c r="AO61" s="360">
        <v>20.3</v>
      </c>
      <c r="AP61" s="361">
        <v>302584</v>
      </c>
      <c r="AQ61" s="362">
        <v>6.4</v>
      </c>
      <c r="AR61" s="348">
        <v>13.9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283970</v>
      </c>
      <c r="AN62" s="352">
        <v>105974</v>
      </c>
      <c r="AO62" s="353">
        <v>18.899999999999999</v>
      </c>
      <c r="AP62" s="354">
        <v>121425</v>
      </c>
      <c r="AQ62" s="355">
        <v>7.2</v>
      </c>
      <c r="AR62" s="356">
        <v>11.7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fiP21/eS80mOi+XkHQh9dlvMBEHq9bp8bWo6QFCOU4FFNJbnfG8BSxeK2TqGayvKVrrtBJ5Xswy/OBBn01t/Q==" saltValue="eF2QeqjRMKVzYQqn63LZ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50ac5TcptAdx425DwIiVOxuwdUgeS12hCiljA+ZVbiyeBGFz5LkH7R+5nwkoSHvV5jJVeriKlPWQGrFiRZJg==" saltValue="uk1VE42G2cVIajm1iafd2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UGo45/bm+gtbrxNEM6vPAM6o8/kYSIc4VrHh3exFPhgmm/b2N9s4Xh4V1bAu8eA0JqK7dmm/795xc3zUWsbjw==" saltValue="+AG0UOHnoZO9OdPOCYYwq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11.6</v>
      </c>
      <c r="G47" s="12">
        <v>11.61</v>
      </c>
      <c r="H47" s="12">
        <v>16.399999999999999</v>
      </c>
      <c r="I47" s="12">
        <v>18.41</v>
      </c>
      <c r="J47" s="13">
        <v>17.440000000000001</v>
      </c>
    </row>
    <row r="48" spans="2:10" ht="57.75" customHeight="1" x14ac:dyDescent="0.15">
      <c r="B48" s="14"/>
      <c r="C48" s="1214" t="s">
        <v>4</v>
      </c>
      <c r="D48" s="1214"/>
      <c r="E48" s="1215"/>
      <c r="F48" s="15">
        <v>9.07</v>
      </c>
      <c r="G48" s="16">
        <v>8.25</v>
      </c>
      <c r="H48" s="16">
        <v>8.9700000000000006</v>
      </c>
      <c r="I48" s="16">
        <v>9.2200000000000006</v>
      </c>
      <c r="J48" s="17">
        <v>8.15</v>
      </c>
    </row>
    <row r="49" spans="2:10" ht="57.75" customHeight="1" thickBot="1" x14ac:dyDescent="0.2">
      <c r="B49" s="18"/>
      <c r="C49" s="1216" t="s">
        <v>5</v>
      </c>
      <c r="D49" s="1216"/>
      <c r="E49" s="1217"/>
      <c r="F49" s="19">
        <v>2.64</v>
      </c>
      <c r="G49" s="20" t="s">
        <v>562</v>
      </c>
      <c r="H49" s="20">
        <v>3.4</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wlplESX+SEGPcYfELrf6PYPR66myGRj9gaTLZMJZms/2rgqQCcy0Flhoz70BEnfmkvcj4zedWgEBA+MsQhBCg==" saltValue="rniZv/2tkr0O0dgSbOM89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2019-03-15T02:54:45Z</cp:lastPrinted>
  <dcterms:created xsi:type="dcterms:W3CDTF">2019-02-14T01:20:44Z</dcterms:created>
  <dcterms:modified xsi:type="dcterms:W3CDTF">2019-10-30T06:27:46Z</dcterms:modified>
  <cp:category/>
</cp:coreProperties>
</file>