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_takamura\Desktop\220106＿経営比較分析表分析等\各課から\駐車場\"/>
    </mc:Choice>
  </mc:AlternateContent>
  <workbookProtection workbookAlgorithmName="SHA-512" workbookHashValue="UV9PDT/5+Jl2jRZf2s+n3WsTgL96LulFM4kCvY+7hFyWtINJVy+9xKnd0frpUdD4vQumNYzi/CN0IsbrgZBdEA==" workbookSaltValue="Lh+P2tT90+5q5GOZyLxTx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MA51" i="4"/>
  <c r="IT76" i="4"/>
  <c r="CS51" i="4"/>
  <c r="HJ30" i="4"/>
  <c r="CS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AV76" i="4"/>
  <c r="KO51" i="4"/>
  <c r="FX51" i="4"/>
  <c r="KO30" i="4"/>
  <c r="HP76" i="4"/>
  <c r="LE76" i="4"/>
  <c r="BG51" i="4"/>
  <c r="FX30" i="4"/>
  <c r="FE51" i="4"/>
  <c r="JV30" i="4"/>
  <c r="HA76" i="4"/>
  <c r="AN51" i="4"/>
  <c r="FE30" i="4"/>
  <c r="KP76" i="4"/>
  <c r="AN30" i="4"/>
  <c r="AG76" i="4"/>
  <c r="JV51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<sst xmlns="http://schemas.openxmlformats.org/spreadsheetml/2006/main" count="278" uniqueCount="135">
  <si>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</si>
  <si>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</si>
  <si>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</si>
  <si>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</si>
  <si>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</si>
  <si>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</si>
  <si>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</si>
  <si>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</si>
  <si>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</si>
  <si>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</si>
  <si>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</si>
  <si>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</si>
  <si>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</si>
  <si>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</si>
  <si>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</si>
  <si>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</si>
  <si>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</si>
  <si>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</si>
  <si>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</si>
  <si>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</si>
  <si>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</si>
  <si>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</si>
  <si>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</si>
  <si>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</si>
  <si>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</si>
  <si>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</si>
  <si>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</si>
  <si>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</si>
  <si>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</si>
  <si>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</si>
  <si>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</si>
  <si>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</si>
  <si>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</si>
  <si>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</si>
  <si>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</si>
  <si>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</si>
  <si>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</si>
  <si>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</si>
  <si>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</si>
  <si>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</si>
  <si>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</si>
  <si>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</si>
  <si>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</si>
  <si>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</si>
  <si>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</si>
  <si>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</si>
  <si>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</si>
  <si>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</si>
  <si>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</si>
  <si>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</si>
  <si>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</si>
  <si>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</si>
  <si>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</si>
  <si>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</si>
  <si>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</si>
  <si>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</si>
  <si>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</si>
  <si>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</si>
  <si>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</si>
  <si>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</si>
  <si>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</si>
  <si>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</si>
  <si>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</si>
  <si>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</si>
  <si>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</si>
  <si>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</si>
  <si>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</si>
  <si>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</si>
  <si>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</si>
  <si>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</si>
  <si>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</si>
  <si>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</si>
  <si>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</si>
  <si>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</si>
  <si>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</si>
  <si>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</si>
  <si>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</si>
  <si>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</si>
  <si>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</si>
  <si>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</si>
  <si>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</si>
  <si>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</si>
  <si>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</si>
  <si>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</si>
  <si>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</si>
  <si>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</si>
  <si>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</si>
  <si>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</si>
  <si>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</si>
  <si>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</si>
  <si>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</si>
  <si>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</si>
  <si>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</si>
  <si>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</si>
  <si>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</si>
  <si>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</si>
  <si>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</si>
  <si>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</si>
  <si>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</si>
  <si>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</si>
  <si>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</si>
  <si>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</si>
  <si>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</si>
  <si>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</si>
  <si>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</si>
  <si>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</si>
  <si>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</si>
  <si>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</si>
  <si>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</si>
  <si>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</si>
  <si>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</si>
  <si>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</si>
  <si>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</si>
  <si>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青森県　八戸市</t>
  </si>
  <si>
    <t>八戸駅西口広場駐車場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</si>
  <si>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</si>
  <si>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</si>
  <si>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</si>
  <si>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</si>
  <si>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</si>
  <si>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</si>
  <si>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</si>
  <si>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</si>
  <si>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</si>
  <si>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</si>
  <si>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</si>
  <si>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</si>
  <si>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</si>
  <si>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</si>
  <si>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</si>
  <si>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</si>
  <si>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当該価格は、平成30年度と同額だったが、今後、広場周辺の開発が進むことから、当該駐車場の地価は上昇すると予想される。
⑩企業債残高対料金収入比率
　令和２年度の比率は、新型コロナウイルスの影響により、収入が減少したことから、令和元年度より上昇した。今後は、駅利用者の増加に伴う収入の増加、債務の償還が始まり債務残高が減少することにより、当該比率は低下すると予想される。</t>
    <rPh sb="46" eb="48">
      <t>トウガイ</t>
    </rPh>
    <rPh sb="88" eb="90">
      <t>ヒリツ</t>
    </rPh>
    <rPh sb="108" eb="110">
      <t>シュウニュウ</t>
    </rPh>
    <rPh sb="111" eb="113">
      <t>ゲンショウ</t>
    </rPh>
    <rPh sb="120" eb="122">
      <t>レイワ</t>
    </rPh>
    <rPh sb="122" eb="124">
      <t>ガンネン</t>
    </rPh>
    <rPh sb="124" eb="125">
      <t>ド</t>
    </rPh>
    <rPh sb="127" eb="129">
      <t>ジョウショウ</t>
    </rPh>
    <rPh sb="136" eb="137">
      <t>エキ</t>
    </rPh>
    <rPh sb="137" eb="140">
      <t>リヨウシャ</t>
    </rPh>
    <rPh sb="141" eb="143">
      <t>ゾウカ</t>
    </rPh>
    <rPh sb="144" eb="145">
      <t>トモナ</t>
    </rPh>
    <rPh sb="146" eb="148">
      <t>シュウニュウ</t>
    </rPh>
    <rPh sb="149" eb="151">
      <t>ゾウカ</t>
    </rPh>
    <rPh sb="166" eb="168">
      <t>ゲンショウ</t>
    </rPh>
    <phoneticPr fontId="5"/>
  </si>
  <si>
    <t>⑪稼働率
　令和２年度の数値は、新型コロナウイルスの影響により減少したが、収容台数が40台と少ないことから平均値より高い数値となっている。今後は、駅利用者が増加すると予想されるため、稼働率が上昇していくと予想される。</t>
    <phoneticPr fontId="5"/>
  </si>
  <si>
    <t>①収益的収支比率
　当該駐車場は、八戸駅利用者の送迎用駐車場として整備したことから、送迎目的の利用者に配慮し入庫から30分までの駐車料金を無料としている。
　無料時間帯の利用者が駐車場利用者全体の９割を占めており、収入が少ないため100％を下回っている。
④売上高GOP比率及び⑤EBITDA
　費用（指定管理料）が収益（料金収入）を上回り、当該比率は毎年度、マイナス値となっているが、令和２年度の数値は、新型コロナウイルスの影響により、さらに減少している。</t>
    <rPh sb="120" eb="122">
      <t>シタマワ</t>
    </rPh>
    <phoneticPr fontId="5"/>
  </si>
  <si>
    <t>　当該駐車場は、送迎目的の利用者に配慮し、入庫から30分までの駐車料金を無料としている。
　無料時間帯の利用者が全体の約９割を占めており、収入の少ない状況が続いていること、コロナ禍の影響により更なる減収が予想されることから、経費による収支改善について検討していきたい。</t>
    <rPh sb="1" eb="3">
      <t>トウガイ</t>
    </rPh>
    <rPh sb="69" eb="71">
      <t>シュウニュウ</t>
    </rPh>
    <rPh sb="72" eb="73">
      <t>スク</t>
    </rPh>
    <rPh sb="75" eb="77">
      <t>ジョウキョウ</t>
    </rPh>
    <rPh sb="96" eb="97">
      <t>サラ</t>
    </rPh>
    <rPh sb="117" eb="121">
      <t>シュウシカイゼン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</si>
</sst>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78.7</c:v>
                </c:pt>
                <c:pt idx="1">
                  <c:v>68.8</c:v>
                </c:pt>
                <c:pt idx="2">
                  <c:v>65.3</c:v>
                </c:pt>
                <c:pt idx="3">
                  <c:v>75.099999999999994</c:v>
                </c:pt>
                <c:pt idx="4">
                  <c:v>19.399999999999999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9B-4317-9E05-711C30DA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63712"/>
        <c:axId val="46266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B-4317-9E05-711C30DAE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63712"/>
        <c:axId val="462668024"/>
      </c:lineChart>
      <c:catAx>
        <c:axId val="46266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668024"/>
        <c:crosses val="autoZero"/>
        <c:auto val="1"/>
        <c:lblAlgn val="ctr"/>
        <c:lblOffset val="100"/>
        <c:noMultiLvlLbl val="1"/>
      </c:catAx>
      <c:valAx>
        <c:axId val="46266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66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149.80000000000001</c:v>
                </c:pt>
                <c:pt idx="1">
                  <c:v>451.3</c:v>
                </c:pt>
                <c:pt idx="2">
                  <c:v>513.20000000000005</c:v>
                </c:pt>
                <c:pt idx="3">
                  <c:v>505.7</c:v>
                </c:pt>
                <c:pt idx="4">
                  <c:v>1745.7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EA-4D71-A42A-9C9B5C055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64888"/>
        <c:axId val="46266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EA-4D71-A42A-9C9B5C055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64888"/>
        <c:axId val="462665280"/>
      </c:lineChart>
      <c:catAx>
        <c:axId val="462664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665280"/>
        <c:crosses val="autoZero"/>
        <c:auto val="1"/>
        <c:lblAlgn val="ctr"/>
        <c:lblOffset val="100"/>
        <c:noMultiLvlLbl val="1"/>
      </c:catAx>
      <c:valAx>
        <c:axId val="46266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664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EB-409A-9FD0-D8ACB4BE8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69592"/>
        <c:axId val="46266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EB-409A-9FD0-D8ACB4BE8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69592"/>
        <c:axId val="462662536"/>
      </c:lineChart>
      <c:catAx>
        <c:axId val="462669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662536"/>
        <c:crosses val="autoZero"/>
        <c:auto val="1"/>
        <c:lblAlgn val="ctr"/>
        <c:lblOffset val="100"/>
        <c:noMultiLvlLbl val="1"/>
      </c:catAx>
      <c:valAx>
        <c:axId val="46266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66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88-4E70-BA4A-705C1625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68808"/>
        <c:axId val="46266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88-4E70-BA4A-705C1625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68808"/>
        <c:axId val="462662928"/>
      </c:lineChart>
      <c:catAx>
        <c:axId val="462668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662928"/>
        <c:crosses val="autoZero"/>
        <c:auto val="1"/>
        <c:lblAlgn val="ctr"/>
        <c:lblOffset val="100"/>
        <c:noMultiLvlLbl val="1"/>
      </c:catAx>
      <c:valAx>
        <c:axId val="46266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668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4D-4BEC-9DC6-4DBDCB14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667240"/>
        <c:axId val="46266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4D-4BEC-9DC6-4DBDCB14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667240"/>
        <c:axId val="462667632"/>
      </c:lineChart>
      <c:catAx>
        <c:axId val="462667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667632"/>
        <c:crosses val="autoZero"/>
        <c:auto val="1"/>
        <c:lblAlgn val="ctr"/>
        <c:lblOffset val="100"/>
        <c:noMultiLvlLbl val="1"/>
      </c:catAx>
      <c:valAx>
        <c:axId val="46266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2667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5-4A5F-A862-C4C36C8F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0280"/>
        <c:axId val="42542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95-4A5F-A862-C4C36C8F7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0280"/>
        <c:axId val="425429104"/>
      </c:lineChart>
      <c:catAx>
        <c:axId val="425430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29104"/>
        <c:crosses val="autoZero"/>
        <c:auto val="1"/>
        <c:lblAlgn val="ctr"/>
        <c:lblOffset val="100"/>
        <c:noMultiLvlLbl val="1"/>
      </c:catAx>
      <c:valAx>
        <c:axId val="42542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0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992.5</c:v>
                </c:pt>
                <c:pt idx="1">
                  <c:v>1135</c:v>
                </c:pt>
                <c:pt idx="2">
                  <c:v>1015</c:v>
                </c:pt>
                <c:pt idx="3">
                  <c:v>957.5</c:v>
                </c:pt>
                <c:pt idx="4">
                  <c:v>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5A-4D2D-B00C-7B260D82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6552"/>
        <c:axId val="425431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5A-4D2D-B00C-7B260D82B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6552"/>
        <c:axId val="425431064"/>
      </c:lineChart>
      <c:catAx>
        <c:axId val="425436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1064"/>
        <c:crosses val="autoZero"/>
        <c:auto val="1"/>
        <c:lblAlgn val="ctr"/>
        <c:lblOffset val="100"/>
        <c:noMultiLvlLbl val="1"/>
      </c:catAx>
      <c:valAx>
        <c:axId val="425431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6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-27</c:v>
                </c:pt>
                <c:pt idx="1">
                  <c:v>-45.4</c:v>
                </c:pt>
                <c:pt idx="2">
                  <c:v>-51.7</c:v>
                </c:pt>
                <c:pt idx="3">
                  <c:v>-31.7</c:v>
                </c:pt>
                <c:pt idx="4">
                  <c:v>-374.8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3-4383-8A52-2E27FA3D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34592"/>
        <c:axId val="4254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3-4383-8A52-2E27FA3DF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34592"/>
        <c:axId val="425431456"/>
      </c:lineChart>
      <c:catAx>
        <c:axId val="425434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31456"/>
        <c:crosses val="autoZero"/>
        <c:auto val="1"/>
        <c:lblAlgn val="ctr"/>
        <c:lblOffset val="100"/>
        <c:noMultiLvlLbl val="1"/>
      </c:catAx>
      <c:valAx>
        <c:axId val="4254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543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-2221</c:v>
                </c:pt>
                <c:pt idx="1">
                  <c:v>-3121</c:v>
                </c:pt>
                <c:pt idx="2">
                  <c:v>-3547</c:v>
                </c:pt>
                <c:pt idx="3">
                  <c:v>-2208</c:v>
                </c:pt>
                <c:pt idx="4">
                  <c:v>-7403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09-409B-8BB6-02F6DCDCE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29496"/>
        <c:axId val="42542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09-409B-8BB6-02F6DCDCE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429496"/>
        <c:axId val="425429888"/>
      </c:lineChart>
      <c:catAx>
        <c:axId val="425429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5429888"/>
        <c:crosses val="autoZero"/>
        <c:auto val="1"/>
        <c:lblAlgn val="ctr"/>
        <c:lblOffset val="100"/>
        <c:noMultiLvlLbl val="1"/>
      </c:catAx>
      <c:valAx>
        <c:axId val="42542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5429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K52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青森県八戸市　八戸駅西口広場駐車場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1705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78.7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68.8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65.3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75.099999999999994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19.399999999999999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992.5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1135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1015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957.5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365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-27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-45.4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-31.7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-374.8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-2221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-3121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-3547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-2208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-7403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26250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149.80000000000001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451.3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513.20000000000005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505.7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1745.7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2UcjYyXaUDmRselFIisHeptXwlwsD+k4LoZThO/fkknRiP5pCPPECW+I3kAvWrWAHqxbfhn++kWLucH0vxGdA==" saltValue="Bo2bKjDVgIUZJ3+cJzXbL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104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104</v>
      </c>
      <c r="BH5" s="59" t="s">
        <v>91</v>
      </c>
      <c r="BI5" s="59" t="s">
        <v>92</v>
      </c>
      <c r="BJ5" s="59" t="s">
        <v>105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101</v>
      </c>
      <c r="BS5" s="59" t="s">
        <v>106</v>
      </c>
      <c r="BT5" s="59" t="s">
        <v>92</v>
      </c>
      <c r="BU5" s="59" t="s">
        <v>105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107</v>
      </c>
      <c r="CC5" s="59" t="s">
        <v>101</v>
      </c>
      <c r="CD5" s="59" t="s">
        <v>91</v>
      </c>
      <c r="CE5" s="59" t="s">
        <v>102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107</v>
      </c>
      <c r="CP5" s="59" t="s">
        <v>101</v>
      </c>
      <c r="CQ5" s="59" t="s">
        <v>91</v>
      </c>
      <c r="CR5" s="59" t="s">
        <v>92</v>
      </c>
      <c r="CS5" s="59" t="s">
        <v>105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105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100</v>
      </c>
      <c r="DL5" s="59" t="s">
        <v>101</v>
      </c>
      <c r="DM5" s="59" t="s">
        <v>91</v>
      </c>
      <c r="DN5" s="59" t="s">
        <v>102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22039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青森県八戸市</v>
      </c>
      <c r="I6" s="60" t="str">
        <f t="shared" si="1"/>
        <v>八戸駅西口広場駐車場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1705</v>
      </c>
      <c r="V6" s="63">
        <f t="shared" si="1"/>
        <v>40</v>
      </c>
      <c r="W6" s="63">
        <f t="shared" si="1"/>
        <v>210</v>
      </c>
      <c r="X6" s="62" t="str">
        <f t="shared" si="1"/>
        <v>代行制</v>
      </c>
      <c r="Y6" s="64">
        <f>IF(Y8="-",NA(),Y8)</f>
        <v>78.7</v>
      </c>
      <c r="Z6" s="64">
        <f t="shared" ref="Z6:AH6" si="2">IF(Z8="-",NA(),Z8)</f>
        <v>68.8</v>
      </c>
      <c r="AA6" s="64">
        <f t="shared" si="2"/>
        <v>65.3</v>
      </c>
      <c r="AB6" s="64">
        <f t="shared" si="2"/>
        <v>75.099999999999994</v>
      </c>
      <c r="AC6" s="64">
        <f t="shared" si="2"/>
        <v>19.399999999999999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-27</v>
      </c>
      <c r="BG6" s="64">
        <f t="shared" ref="BG6:BO6" si="5">IF(BG8="-",NA(),BG8)</f>
        <v>-45.4</v>
      </c>
      <c r="BH6" s="64">
        <f t="shared" si="5"/>
        <v>-51.7</v>
      </c>
      <c r="BI6" s="64">
        <f t="shared" si="5"/>
        <v>-31.7</v>
      </c>
      <c r="BJ6" s="64">
        <f t="shared" si="5"/>
        <v>-374.8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-2221</v>
      </c>
      <c r="BR6" s="65">
        <f t="shared" ref="BR6:BZ6" si="6">IF(BR8="-",NA(),BR8)</f>
        <v>-3121</v>
      </c>
      <c r="BS6" s="65">
        <f t="shared" si="6"/>
        <v>-3547</v>
      </c>
      <c r="BT6" s="65">
        <f t="shared" si="6"/>
        <v>-2208</v>
      </c>
      <c r="BU6" s="65">
        <f t="shared" si="6"/>
        <v>-7403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26250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149.80000000000001</v>
      </c>
      <c r="DA6" s="64">
        <f t="shared" ref="DA6:DI6" si="8">IF(DA8="-",NA(),DA8)</f>
        <v>451.3</v>
      </c>
      <c r="DB6" s="64">
        <f t="shared" si="8"/>
        <v>513.20000000000005</v>
      </c>
      <c r="DC6" s="64">
        <f t="shared" si="8"/>
        <v>505.7</v>
      </c>
      <c r="DD6" s="64">
        <f t="shared" si="8"/>
        <v>1745.7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992.5</v>
      </c>
      <c r="DL6" s="64">
        <f t="shared" ref="DL6:DT6" si="9">IF(DL8="-",NA(),DL8)</f>
        <v>1135</v>
      </c>
      <c r="DM6" s="64">
        <f t="shared" si="9"/>
        <v>1015</v>
      </c>
      <c r="DN6" s="64">
        <f t="shared" si="9"/>
        <v>957.5</v>
      </c>
      <c r="DO6" s="64">
        <f t="shared" si="9"/>
        <v>365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22039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青森県　八戸市</v>
      </c>
      <c r="I7" s="60" t="str">
        <f t="shared" si="10"/>
        <v>八戸駅西口広場駐車場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1705</v>
      </c>
      <c r="V7" s="63">
        <f t="shared" si="10"/>
        <v>40</v>
      </c>
      <c r="W7" s="63">
        <f t="shared" si="10"/>
        <v>210</v>
      </c>
      <c r="X7" s="62" t="str">
        <f t="shared" si="10"/>
        <v>代行制</v>
      </c>
      <c r="Y7" s="64">
        <f>Y8</f>
        <v>78.7</v>
      </c>
      <c r="Z7" s="64">
        <f t="shared" ref="Z7:AH7" si="11">Z8</f>
        <v>68.8</v>
      </c>
      <c r="AA7" s="64">
        <f t="shared" si="11"/>
        <v>65.3</v>
      </c>
      <c r="AB7" s="64">
        <f t="shared" si="11"/>
        <v>75.099999999999994</v>
      </c>
      <c r="AC7" s="64">
        <f t="shared" si="11"/>
        <v>19.399999999999999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-27</v>
      </c>
      <c r="BG7" s="64">
        <f t="shared" ref="BG7:BO7" si="14">BG8</f>
        <v>-45.4</v>
      </c>
      <c r="BH7" s="64">
        <f t="shared" si="14"/>
        <v>-51.7</v>
      </c>
      <c r="BI7" s="64">
        <f t="shared" si="14"/>
        <v>-31.7</v>
      </c>
      <c r="BJ7" s="64">
        <f t="shared" si="14"/>
        <v>-374.8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-2221</v>
      </c>
      <c r="BR7" s="65">
        <f t="shared" ref="BR7:BZ7" si="15">BR8</f>
        <v>-3121</v>
      </c>
      <c r="BS7" s="65">
        <f t="shared" si="15"/>
        <v>-3547</v>
      </c>
      <c r="BT7" s="65">
        <f t="shared" si="15"/>
        <v>-2208</v>
      </c>
      <c r="BU7" s="65">
        <f t="shared" si="15"/>
        <v>-7403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26250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112</v>
      </c>
      <c r="CY7" s="61"/>
      <c r="CZ7" s="64">
        <f>CZ8</f>
        <v>149.80000000000001</v>
      </c>
      <c r="DA7" s="64">
        <f t="shared" ref="DA7:DI7" si="16">DA8</f>
        <v>451.3</v>
      </c>
      <c r="DB7" s="64">
        <f t="shared" si="16"/>
        <v>513.20000000000005</v>
      </c>
      <c r="DC7" s="64">
        <f t="shared" si="16"/>
        <v>505.7</v>
      </c>
      <c r="DD7" s="64">
        <f t="shared" si="16"/>
        <v>1745.7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992.5</v>
      </c>
      <c r="DL7" s="64">
        <f t="shared" ref="DL7:DT7" si="17">DL8</f>
        <v>1135</v>
      </c>
      <c r="DM7" s="64">
        <f t="shared" si="17"/>
        <v>1015</v>
      </c>
      <c r="DN7" s="64">
        <f t="shared" si="17"/>
        <v>957.5</v>
      </c>
      <c r="DO7" s="64">
        <f t="shared" si="17"/>
        <v>365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22039</v>
      </c>
      <c r="D8" s="67">
        <v>47</v>
      </c>
      <c r="E8" s="67">
        <v>14</v>
      </c>
      <c r="F8" s="67">
        <v>0</v>
      </c>
      <c r="G8" s="67">
        <v>4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19</v>
      </c>
      <c r="S8" s="69" t="s">
        <v>123</v>
      </c>
      <c r="T8" s="69" t="s">
        <v>124</v>
      </c>
      <c r="U8" s="70">
        <v>1705</v>
      </c>
      <c r="V8" s="70">
        <v>40</v>
      </c>
      <c r="W8" s="70">
        <v>210</v>
      </c>
      <c r="X8" s="69" t="s">
        <v>125</v>
      </c>
      <c r="Y8" s="71">
        <v>78.7</v>
      </c>
      <c r="Z8" s="71">
        <v>68.8</v>
      </c>
      <c r="AA8" s="71">
        <v>65.3</v>
      </c>
      <c r="AB8" s="71">
        <v>75.099999999999994</v>
      </c>
      <c r="AC8" s="71">
        <v>19.399999999999999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-27</v>
      </c>
      <c r="BG8" s="71">
        <v>-45.4</v>
      </c>
      <c r="BH8" s="71">
        <v>-51.7</v>
      </c>
      <c r="BI8" s="71">
        <v>-31.7</v>
      </c>
      <c r="BJ8" s="71">
        <v>-374.8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-2221</v>
      </c>
      <c r="BR8" s="72">
        <v>-3121</v>
      </c>
      <c r="BS8" s="72">
        <v>-3547</v>
      </c>
      <c r="BT8" s="73">
        <v>-2208</v>
      </c>
      <c r="BU8" s="73">
        <v>-7403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26250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149.80000000000001</v>
      </c>
      <c r="DA8" s="71">
        <v>451.3</v>
      </c>
      <c r="DB8" s="71">
        <v>513.20000000000005</v>
      </c>
      <c r="DC8" s="71">
        <v>505.7</v>
      </c>
      <c r="DD8" s="71">
        <v>1745.7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992.5</v>
      </c>
      <c r="DL8" s="71">
        <v>1135</v>
      </c>
      <c r="DM8" s="71">
        <v>1015</v>
      </c>
      <c r="DN8" s="71">
        <v>957.5</v>
      </c>
      <c r="DO8" s="71">
        <v>365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2022-01-21T07:27:47Z</cp:lastPrinted>
  <dcterms:created xsi:type="dcterms:W3CDTF">2021-12-17T06:00:01Z</dcterms:created>
  <dcterms:modified xsi:type="dcterms:W3CDTF">2022-01-21T07:27:48Z</dcterms:modified>
  <cp:category/>
</cp:coreProperties>
</file>