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2\disk1\02【業務係】\業務係\04　報告関係\01　庁外報告関係\【1】青森県\経営比較分析表\R4　経営比較分析表\03　回答\R3bunsekihyo_07misawa_gesuidou\"/>
    </mc:Choice>
  </mc:AlternateContent>
  <workbookProtection workbookAlgorithmName="SHA-512" workbookHashValue="F/MqYIWkV4hzmdJjvHWeGDECu9hD2V7FQyTw8SuXaH+LmmGIHHaXoCePleXNa5Y/4BQf9o4EsTvyJ7WW4AW99Q==" workbookSaltValue="lkrqB43Z9NgIG8Dvt2MBT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W8" i="4"/>
  <c r="P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<sst xmlns="http://schemas.openxmlformats.org/spreadsheetml/2006/main" count="297" uniqueCount="118">
  <si>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</si>
  <si>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</si>
  <si>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</si>
  <si>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</si>
  <si>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</si>
  <si>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</si>
  <si>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</si>
  <si>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</si>
  <si>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</si>
  <si>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</si>
  <si>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</si>
  <si>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</si>
  <si>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</si>
  <si>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</si>
  <si>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</si>
  <si>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</si>
  <si>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</si>
  <si>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</si>
  <si>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</si>
  <si>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</si>
  <si>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</si>
  <si>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</si>
  <si>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</si>
  <si>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</si>
  <si>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</si>
  <si>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</si>
  <si>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</si>
  <si>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</si>
  <si>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</si>
  <si>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</si>
  <si>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</si>
  <si>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</si>
  <si>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</si>
  <si>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</si>
  <si>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</si>
  <si>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</si>
  <si>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</si>
  <si>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</si>
  <si>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</si>
  <si>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</si>
  <si>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</si>
  <si>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</si>
  <si>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</si>
  <si>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</si>
  <si>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</si>
  <si>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</si>
  <si>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</si>
  <si>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</si>
  <si>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</si>
  <si>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</si>
  <si>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</si>
  <si>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</si>
  <si>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</si>
  <si>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</si>
  <si>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</si>
  <si>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</si>
  <si>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</si>
  <si>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</si>
  <si>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</si>
  <si>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</si>
  <si>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</si>
  <si>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</si>
  <si>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</si>
  <si>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</si>
  <si>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</si>
  <si>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</si>
  <si>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</si>
  <si>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</si>
  <si>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</si>
  <si>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</si>
  <si>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</si>
  <si>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</si>
  <si>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</si>
  <si>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</si>
  <si>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</si>
  <si>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</si>
  <si>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</si>
  <si>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</si>
  <si>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</si>
  <si>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</si>
  <si>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</si>
  <si>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</si>
  <si>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</si>
  <si>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</si>
  <si>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</si>
  <si>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</si>
  <si>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</si>
  <si>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</si>
  <si>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</si>
  <si>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</si>
  <si>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</si>
  <si>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</si>
  <si>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</si>
  <si>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</si>
  <si>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</si>
  <si>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</si>
  <si>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三沢市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</si>
  <si>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</si>
  <si>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</si>
  <si>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</si>
  <si>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</si>
  <si>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</si>
  <si>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</si>
  <si>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</si>
  <si>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</si>
  <si>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</si>
  <si>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</si>
  <si>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</si>
  <si>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</si>
  <si>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</si>
  <si>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</si>
  <si>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</si>
  <si>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</si>
  <si>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</si>
  <si>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</si>
  <si>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当市の下水道は昭和63年に整備を開始し平成7年から一部供用を開始している。
　有形固定資産減価償却率が類似団体より大きく下回るのは、企業会計へ移行した際に各固定資産の取得価格を、その時点の残存価格で計上したことによるものである。
現在のところ管渠の老朽化は認められず、更新も行っていない。
　しかしながら、今後、管渠の更新改良時期が一度に訪れることが予測されるため、老朽管更新が先送りになることのないよう、管渠調査等実施による老朽化状況の把握し、対象路線の施設重要度を反映させ、更新順位リスト及びストックマネジメント計画を策定することにより、管渠老朽化の状況及び老朽管更新事業計画を適切に設定すると共に、財源計画を検討する。</t>
    <rPh sb="95" eb="97">
      <t>ザンゾン</t>
    </rPh>
    <rPh sb="184" eb="187">
      <t>ロウキュウカン</t>
    </rPh>
    <rPh sb="204" eb="208">
      <t>カンキョチョウサ</t>
    </rPh>
    <rPh sb="208" eb="209">
      <t>ナド</t>
    </rPh>
    <rPh sb="209" eb="211">
      <t>ジッシ</t>
    </rPh>
    <rPh sb="214" eb="217">
      <t>ロウキュウカ</t>
    </rPh>
    <rPh sb="217" eb="219">
      <t>ジョウキョウ</t>
    </rPh>
    <rPh sb="220" eb="222">
      <t>ハアク</t>
    </rPh>
    <rPh sb="224" eb="226">
      <t>タイショウ</t>
    </rPh>
    <rPh sb="226" eb="228">
      <t>ロセン</t>
    </rPh>
    <rPh sb="229" eb="231">
      <t>シセツ</t>
    </rPh>
    <rPh sb="231" eb="234">
      <t>ジュウヨウド</t>
    </rPh>
    <rPh sb="235" eb="237">
      <t>ハンエイ</t>
    </rPh>
    <rPh sb="240" eb="242">
      <t>コウシン</t>
    </rPh>
    <rPh sb="242" eb="244">
      <t>ジュンイ</t>
    </rPh>
    <rPh sb="247" eb="248">
      <t>オヨ</t>
    </rPh>
    <rPh sb="259" eb="261">
      <t>ケイカク</t>
    </rPh>
    <rPh sb="262" eb="264">
      <t>サクテイ</t>
    </rPh>
    <rPh sb="280" eb="281">
      <t>オヨ</t>
    </rPh>
    <rPh sb="282" eb="285">
      <t>ロウキュウカン</t>
    </rPh>
    <rPh sb="285" eb="287">
      <t>コウシン</t>
    </rPh>
    <rPh sb="287" eb="289">
      <t>ジギョウ</t>
    </rPh>
    <rPh sb="289" eb="291">
      <t>ケイカク</t>
    </rPh>
    <rPh sb="295" eb="297">
      <t>セッテイ</t>
    </rPh>
    <rPh sb="300" eb="301">
      <t>トモ</t>
    </rPh>
    <rPh sb="308" eb="310">
      <t>ケントウ</t>
    </rPh>
    <phoneticPr fontId="4"/>
  </si>
  <si>
    <t>　当市の公共下水道は、平成7年度に一部供用を開始し、現在の普及率が約72％である。
　一部供用の開始から27年が経過し、管渠の老朽化は進んでいないと考えられる。しかしながら、汚水処理施設の機械設備等に関しては、耐用年数を過ぎており、更新が必要なものがある状況である。
　今後は着実な事業の推進だけでなく、費用対効果の検証及び施設の効率的な維持管理と経費削減を令和5年度の経営戦略の改定時に検討し、経営の安定化を図る必要がある。</t>
    <rPh sb="56" eb="58">
      <t>ケイカ</t>
    </rPh>
    <rPh sb="198" eb="200">
      <t>ケイエイ</t>
    </rPh>
    <rPh sb="201" eb="204">
      <t>アンテイカ</t>
    </rPh>
    <rPh sb="205" eb="206">
      <t>ハカ</t>
    </rPh>
    <rPh sb="207" eb="209">
      <t>ヒツヨウ</t>
    </rPh>
    <phoneticPr fontId="4"/>
  </si>
  <si>
    <t>　当市の下水道事業は、令和2年度より地方公営企業法を適用したことにより、数値はR02からとなっている。
　①経常収支比率は100％以上を維持しており、今後も継続出来る見込みである。
　②累積欠損金比率は発生しておらず、①経常収支比率は100％を維持できる見込みであるため、生じる可能性は低いものと考える。
　③流動比率については、類似団体と比較すると低いものの改善率は上回っている。今後、令和5年度に改定予定である経営戦略にて検討していく。
　④企業債残高対事業規模比率については、今後も整備や更新事業を実施するため、適正な投資運営を行えるよう繰入金の適正化を図り、適切な企業債発行に努める必要がある。
　⑤経費回収率は類似団体と比較すると高いが100％を下回っており、今後、令和5年度に改定予定である経営戦略にて検討していく。
　⑥汚水処理原価、⑦施設利用率については、類似団体と同程度であるが、今後は接続率の向上を図ることで改善できる可能性がある。
　⑧水洗化率については、類似団体と比較するとやや高くなっているものの、より一層の普及促進を図り、適正な使用料収入及び管渠整備を令和5年度の経営戦略の改定時に検討する。</t>
    <rPh sb="4" eb="7">
      <t>ゲスイドウ</t>
    </rPh>
    <rPh sb="7" eb="9">
      <t>ジギョウ</t>
    </rPh>
    <rPh sb="11" eb="13">
      <t>レイワ</t>
    </rPh>
    <rPh sb="14" eb="16">
      <t>ネンド</t>
    </rPh>
    <rPh sb="18" eb="20">
      <t>チホウ</t>
    </rPh>
    <rPh sb="20" eb="22">
      <t>コウエイ</t>
    </rPh>
    <rPh sb="22" eb="24">
      <t>キギョウ</t>
    </rPh>
    <rPh sb="24" eb="25">
      <t>ホウ</t>
    </rPh>
    <rPh sb="26" eb="28">
      <t>テキヨウ</t>
    </rPh>
    <rPh sb="36" eb="38">
      <t>スウチ</t>
    </rPh>
    <rPh sb="54" eb="56">
      <t>ケイジョウ</t>
    </rPh>
    <rPh sb="56" eb="58">
      <t>シュウシ</t>
    </rPh>
    <rPh sb="58" eb="60">
      <t>ヒリツ</t>
    </rPh>
    <rPh sb="65" eb="67">
      <t>イジョウ</t>
    </rPh>
    <rPh sb="68" eb="70">
      <t>イジ</t>
    </rPh>
    <rPh sb="75" eb="77">
      <t>コンゴ</t>
    </rPh>
    <rPh sb="78" eb="80">
      <t>ケイゾク</t>
    </rPh>
    <rPh sb="80" eb="82">
      <t>デキ</t>
    </rPh>
    <rPh sb="83" eb="85">
      <t>ミコ</t>
    </rPh>
    <rPh sb="98" eb="100">
      <t>ヒリツ</t>
    </rPh>
    <rPh sb="110" eb="112">
      <t>ケイジョウ</t>
    </rPh>
    <rPh sb="112" eb="114">
      <t>シュウシ</t>
    </rPh>
    <rPh sb="114" eb="116">
      <t>ヒリツ</t>
    </rPh>
    <rPh sb="122" eb="124">
      <t>イジ</t>
    </rPh>
    <rPh sb="127" eb="129">
      <t>ミコ</t>
    </rPh>
    <rPh sb="136" eb="137">
      <t>ショウ</t>
    </rPh>
    <rPh sb="139" eb="142">
      <t>カノウセイ</t>
    </rPh>
    <rPh sb="143" eb="144">
      <t>ヒク</t>
    </rPh>
    <rPh sb="148" eb="149">
      <t>カンガ</t>
    </rPh>
    <rPh sb="165" eb="167">
      <t>ルイジ</t>
    </rPh>
    <rPh sb="167" eb="169">
      <t>ダンタイ</t>
    </rPh>
    <rPh sb="170" eb="172">
      <t>ヒカク</t>
    </rPh>
    <rPh sb="175" eb="176">
      <t>ヒク</t>
    </rPh>
    <rPh sb="180" eb="182">
      <t>カイゼン</t>
    </rPh>
    <rPh sb="182" eb="183">
      <t>リツ</t>
    </rPh>
    <rPh sb="184" eb="186">
      <t>ウワマワ</t>
    </rPh>
    <rPh sb="191" eb="193">
      <t>コンゴ</t>
    </rPh>
    <rPh sb="194" eb="196">
      <t>レイワ</t>
    </rPh>
    <rPh sb="197" eb="198">
      <t>ネン</t>
    </rPh>
    <rPh sb="198" eb="199">
      <t>ド</t>
    </rPh>
    <rPh sb="200" eb="202">
      <t>カイテイ</t>
    </rPh>
    <rPh sb="202" eb="204">
      <t>ヨテイ</t>
    </rPh>
    <rPh sb="207" eb="209">
      <t>ケイエイ</t>
    </rPh>
    <rPh sb="209" eb="211">
      <t>センリャク</t>
    </rPh>
    <rPh sb="213" eb="215">
      <t>ケントウ</t>
    </rPh>
    <rPh sb="310" eb="312">
      <t>ルイジ</t>
    </rPh>
    <rPh sb="312" eb="314">
      <t>ダンタイ</t>
    </rPh>
    <rPh sb="315" eb="317">
      <t>ヒカク</t>
    </rPh>
    <rPh sb="320" eb="321">
      <t>タカ</t>
    </rPh>
    <rPh sb="335" eb="337">
      <t>コンゴ</t>
    </rPh>
    <rPh sb="386" eb="388">
      <t>ルイジ</t>
    </rPh>
    <rPh sb="388" eb="390">
      <t>ダンタイ</t>
    </rPh>
    <rPh sb="391" eb="394">
      <t>ドウテイド</t>
    </rPh>
    <rPh sb="399" eb="401">
      <t>コンゴ</t>
    </rPh>
    <rPh sb="402" eb="404">
      <t>セツゾク</t>
    </rPh>
    <rPh sb="404" eb="405">
      <t>リツ</t>
    </rPh>
    <rPh sb="406" eb="408">
      <t>コウジョウ</t>
    </rPh>
    <rPh sb="409" eb="410">
      <t>ハカ</t>
    </rPh>
    <rPh sb="414" eb="416">
      <t>カイゼン</t>
    </rPh>
    <rPh sb="419" eb="421">
      <t>カノウ</t>
    </rPh>
    <rPh sb="421" eb="422">
      <t>セイ</t>
    </rPh>
    <rPh sb="451" eb="452">
      <t>タカ</t>
    </rPh>
    <rPh sb="464" eb="466">
      <t>イッソウ</t>
    </rPh>
    <rPh sb="467" eb="469">
      <t>フキュウ</t>
    </rPh>
    <rPh sb="469" eb="471">
      <t>ソクシン</t>
    </rPh>
    <rPh sb="472" eb="473">
      <t>ハカ</t>
    </rPh>
    <rPh sb="475" eb="477">
      <t>テキセイ</t>
    </rPh>
    <rPh sb="483" eb="484">
      <t>オヨ</t>
    </rPh>
    <rPh sb="485" eb="487">
      <t>カンキョ</t>
    </rPh>
    <rPh sb="487" eb="489">
      <t>セイビ</t>
    </rPh>
    <rPh sb="490" eb="492">
      <t>レイワ</t>
    </rPh>
    <rPh sb="493" eb="495">
      <t>ネンド</t>
    </rPh>
    <rPh sb="496" eb="498">
      <t>ケイエイ</t>
    </rPh>
    <rPh sb="498" eb="500">
      <t>センリャク</t>
    </rPh>
    <rPh sb="501" eb="503">
      <t>カイテイ</t>
    </rPh>
    <rPh sb="503" eb="504">
      <t>ジ</t>
    </rPh>
    <rPh sb="505" eb="507">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</si>
</sst>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5E3-4642-BF06-87503ADB763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65E3-4642-BF06-87503ADB763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49.65</c:v>
                </c:pt>
                <c:pt idx="4">
                  <c:v>50.05</c:v>
                </c:pt>
              </c:numCache>
            </c:numRef>
          </c:val>
          <c:extLst>
            <c:ext xmlns:c16="http://schemas.microsoft.com/office/drawing/2014/chart" uri="{C3380CC4-5D6E-409C-BE32-E72D297353CC}">
              <c16:uniqueId val="{00000000-63DF-4923-88ED-79FABADB944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63DF-4923-88ED-79FABADB944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89.86</c:v>
                </c:pt>
                <c:pt idx="4">
                  <c:v>90.23</c:v>
                </c:pt>
              </c:numCache>
            </c:numRef>
          </c:val>
          <c:extLst>
            <c:ext xmlns:c16="http://schemas.microsoft.com/office/drawing/2014/chart" uri="{C3380CC4-5D6E-409C-BE32-E72D297353CC}">
              <c16:uniqueId val="{00000000-823D-4F41-87C1-FBBA068BE99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823D-4F41-87C1-FBBA068BE99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108.72</c:v>
                </c:pt>
                <c:pt idx="4">
                  <c:v>109.47</c:v>
                </c:pt>
              </c:numCache>
            </c:numRef>
          </c:val>
          <c:extLst>
            <c:ext xmlns:c16="http://schemas.microsoft.com/office/drawing/2014/chart" uri="{C3380CC4-5D6E-409C-BE32-E72D297353CC}">
              <c16:uniqueId val="{00000000-7368-43E9-9F01-3FC283DAB9A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7368-43E9-9F01-3FC283DAB9A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3.4</c:v>
                </c:pt>
                <c:pt idx="4">
                  <c:v>6.69</c:v>
                </c:pt>
              </c:numCache>
            </c:numRef>
          </c:val>
          <c:extLst>
            <c:ext xmlns:c16="http://schemas.microsoft.com/office/drawing/2014/chart" uri="{C3380CC4-5D6E-409C-BE32-E72D297353CC}">
              <c16:uniqueId val="{00000000-EE38-4D1C-BE2E-253769F785E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EE38-4D1C-BE2E-253769F785E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4DD-4911-9619-A00C4202304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A4DD-4911-9619-A00C4202304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06F-4C91-B679-D94F560551C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306F-4C91-B679-D94F560551C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14.6</c:v>
                </c:pt>
                <c:pt idx="4">
                  <c:v>22.76</c:v>
                </c:pt>
              </c:numCache>
            </c:numRef>
          </c:val>
          <c:extLst>
            <c:ext xmlns:c16="http://schemas.microsoft.com/office/drawing/2014/chart" uri="{C3380CC4-5D6E-409C-BE32-E72D297353CC}">
              <c16:uniqueId val="{00000000-A05B-45D0-969B-F1E93180AB4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A05B-45D0-969B-F1E93180AB4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1089.93</c:v>
                </c:pt>
                <c:pt idx="4">
                  <c:v>1030.23</c:v>
                </c:pt>
              </c:numCache>
            </c:numRef>
          </c:val>
          <c:extLst>
            <c:ext xmlns:c16="http://schemas.microsoft.com/office/drawing/2014/chart" uri="{C3380CC4-5D6E-409C-BE32-E72D297353CC}">
              <c16:uniqueId val="{00000000-9D1C-425D-9519-40A5F47AB9F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9D1C-425D-9519-40A5F47AB9F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96.43</c:v>
                </c:pt>
                <c:pt idx="4">
                  <c:v>96.37</c:v>
                </c:pt>
              </c:numCache>
            </c:numRef>
          </c:val>
          <c:extLst>
            <c:ext xmlns:c16="http://schemas.microsoft.com/office/drawing/2014/chart" uri="{C3380CC4-5D6E-409C-BE32-E72D297353CC}">
              <c16:uniqueId val="{00000000-9B3F-4ED3-83AE-E3B5E96450C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9B3F-4ED3-83AE-E3B5E96450C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181.18</c:v>
                </c:pt>
                <c:pt idx="4">
                  <c:v>182.61</c:v>
                </c:pt>
              </c:numCache>
            </c:numRef>
          </c:val>
          <c:extLst>
            <c:ext xmlns:c16="http://schemas.microsoft.com/office/drawing/2014/chart" uri="{C3380CC4-5D6E-409C-BE32-E72D297353CC}">
              <c16:uniqueId val="{00000000-AE44-4A04-B416-2B41A14C3BE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AE44-4A04-B416-2B41A14C3BE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DA43" sqref="DA4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三沢市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38744</v>
      </c>
      <c r="AM8" s="42"/>
      <c r="AN8" s="42"/>
      <c r="AO8" s="42"/>
      <c r="AP8" s="42"/>
      <c r="AQ8" s="42"/>
      <c r="AR8" s="42"/>
      <c r="AS8" s="42"/>
      <c r="AT8" s="35">
        <f>データ!T6</f>
        <v>119.87</v>
      </c>
      <c r="AU8" s="35"/>
      <c r="AV8" s="35"/>
      <c r="AW8" s="35"/>
      <c r="AX8" s="35"/>
      <c r="AY8" s="35"/>
      <c r="AZ8" s="35"/>
      <c r="BA8" s="35"/>
      <c r="BB8" s="35">
        <f>データ!U6</f>
        <v>323.22000000000003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53.81</v>
      </c>
      <c r="J10" s="35"/>
      <c r="K10" s="35"/>
      <c r="L10" s="35"/>
      <c r="M10" s="35"/>
      <c r="N10" s="35"/>
      <c r="O10" s="35"/>
      <c r="P10" s="35">
        <f>データ!P6</f>
        <v>72.02</v>
      </c>
      <c r="Q10" s="35"/>
      <c r="R10" s="35"/>
      <c r="S10" s="35"/>
      <c r="T10" s="35"/>
      <c r="U10" s="35"/>
      <c r="V10" s="35"/>
      <c r="W10" s="35">
        <f>データ!Q6</f>
        <v>94.63</v>
      </c>
      <c r="X10" s="35"/>
      <c r="Y10" s="35"/>
      <c r="Z10" s="35"/>
      <c r="AA10" s="35"/>
      <c r="AB10" s="35"/>
      <c r="AC10" s="35"/>
      <c r="AD10" s="42">
        <f>データ!R6</f>
        <v>3130</v>
      </c>
      <c r="AE10" s="42"/>
      <c r="AF10" s="42"/>
      <c r="AG10" s="42"/>
      <c r="AH10" s="42"/>
      <c r="AI10" s="42"/>
      <c r="AJ10" s="42"/>
      <c r="AK10" s="2"/>
      <c r="AL10" s="42">
        <f>データ!V6</f>
        <v>27499</v>
      </c>
      <c r="AM10" s="42"/>
      <c r="AN10" s="42"/>
      <c r="AO10" s="42"/>
      <c r="AP10" s="42"/>
      <c r="AQ10" s="42"/>
      <c r="AR10" s="42"/>
      <c r="AS10" s="42"/>
      <c r="AT10" s="35">
        <f>データ!W6</f>
        <v>9.2200000000000006</v>
      </c>
      <c r="AU10" s="35"/>
      <c r="AV10" s="35"/>
      <c r="AW10" s="35"/>
      <c r="AX10" s="35"/>
      <c r="AY10" s="35"/>
      <c r="AZ10" s="35"/>
      <c r="BA10" s="35"/>
      <c r="BB10" s="35">
        <f>データ!X6</f>
        <v>2982.54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VtkoZx6d0PgmX3PQtpUimET3biDz7churcRxZGJLE1tuPKfqGSEg4i14hT8J+iSOkjJUXzv424nQIzqhJk5rqg==" saltValue="XgNqUt3JWZGFA/vztUWEK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22071</v>
      </c>
      <c r="D6" s="19">
        <f t="shared" si="3"/>
        <v>46</v>
      </c>
      <c r="E6" s="19">
        <f t="shared" si="3"/>
        <v>17</v>
      </c>
      <c r="F6" s="19">
        <f t="shared" si="3"/>
        <v>1</v>
      </c>
      <c r="G6" s="19">
        <f t="shared" si="3"/>
        <v>0</v>
      </c>
      <c r="H6" s="19" t="str">
        <f t="shared" si="3"/>
        <v>青森県　三沢市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53.81</v>
      </c>
      <c r="P6" s="20">
        <f t="shared" si="3"/>
        <v>72.02</v>
      </c>
      <c r="Q6" s="20">
        <f t="shared" si="3"/>
        <v>94.63</v>
      </c>
      <c r="R6" s="20">
        <f t="shared" si="3"/>
        <v>3130</v>
      </c>
      <c r="S6" s="20">
        <f t="shared" si="3"/>
        <v>38744</v>
      </c>
      <c r="T6" s="20">
        <f t="shared" si="3"/>
        <v>119.87</v>
      </c>
      <c r="U6" s="20">
        <f t="shared" si="3"/>
        <v>323.22000000000003</v>
      </c>
      <c r="V6" s="20">
        <f t="shared" si="3"/>
        <v>27499</v>
      </c>
      <c r="W6" s="20">
        <f t="shared" si="3"/>
        <v>9.2200000000000006</v>
      </c>
      <c r="X6" s="20">
        <f t="shared" si="3"/>
        <v>2982.54</v>
      </c>
      <c r="Y6" s="21" t="str">
        <f>IF(Y7="",NA(),Y7)</f>
        <v>-</v>
      </c>
      <c r="Z6" s="21" t="str">
        <f t="shared" ref="Z6:AH6" si="4">IF(Z7="",NA(),Z7)</f>
        <v>-</v>
      </c>
      <c r="AA6" s="21" t="str">
        <f t="shared" si="4"/>
        <v>-</v>
      </c>
      <c r="AB6" s="21">
        <f t="shared" si="4"/>
        <v>108.72</v>
      </c>
      <c r="AC6" s="21">
        <f t="shared" si="4"/>
        <v>109.47</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14.6</v>
      </c>
      <c r="AY6" s="21">
        <f t="shared" si="6"/>
        <v>22.76</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1">
        <f t="shared" si="7"/>
        <v>1089.93</v>
      </c>
      <c r="BJ6" s="21">
        <f t="shared" si="7"/>
        <v>1030.23</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96.43</v>
      </c>
      <c r="BU6" s="21">
        <f t="shared" si="8"/>
        <v>96.37</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181.18</v>
      </c>
      <c r="CF6" s="21">
        <f t="shared" si="9"/>
        <v>182.61</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f t="shared" si="10"/>
        <v>49.65</v>
      </c>
      <c r="CQ6" s="21">
        <f t="shared" si="10"/>
        <v>50.05</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89.86</v>
      </c>
      <c r="DB6" s="21">
        <f t="shared" si="11"/>
        <v>90.23</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3.4</v>
      </c>
      <c r="DM6" s="21">
        <f t="shared" si="12"/>
        <v>6.69</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15">
      <c r="A7" s="14"/>
      <c r="B7" s="23">
        <v>2021</v>
      </c>
      <c r="C7" s="23">
        <v>22071</v>
      </c>
      <c r="D7" s="23">
        <v>46</v>
      </c>
      <c r="E7" s="23">
        <v>17</v>
      </c>
      <c r="F7" s="23">
        <v>1</v>
      </c>
      <c r="G7" s="23">
        <v>0</v>
      </c>
      <c r="H7" s="23" t="s">
        <v>96</v>
      </c>
      <c r="I7" s="23" t="s">
        <v>97</v>
      </c>
      <c r="J7" s="23" t="s">
        <v>98</v>
      </c>
      <c r="K7" s="23" t="s">
        <v>99</v>
      </c>
      <c r="L7" s="23" t="s">
        <v>100</v>
      </c>
      <c r="M7" s="23" t="s">
        <v>101</v>
      </c>
      <c r="N7" s="24" t="s">
        <v>102</v>
      </c>
      <c r="O7" s="24">
        <v>53.81</v>
      </c>
      <c r="P7" s="24">
        <v>72.02</v>
      </c>
      <c r="Q7" s="24">
        <v>94.63</v>
      </c>
      <c r="R7" s="24">
        <v>3130</v>
      </c>
      <c r="S7" s="24">
        <v>38744</v>
      </c>
      <c r="T7" s="24">
        <v>119.87</v>
      </c>
      <c r="U7" s="24">
        <v>323.22000000000003</v>
      </c>
      <c r="V7" s="24">
        <v>27499</v>
      </c>
      <c r="W7" s="24">
        <v>9.2200000000000006</v>
      </c>
      <c r="X7" s="24">
        <v>2982.54</v>
      </c>
      <c r="Y7" s="24" t="s">
        <v>102</v>
      </c>
      <c r="Z7" s="24" t="s">
        <v>102</v>
      </c>
      <c r="AA7" s="24" t="s">
        <v>102</v>
      </c>
      <c r="AB7" s="24">
        <v>108.72</v>
      </c>
      <c r="AC7" s="24">
        <v>109.47</v>
      </c>
      <c r="AD7" s="24" t="s">
        <v>102</v>
      </c>
      <c r="AE7" s="24" t="s">
        <v>102</v>
      </c>
      <c r="AF7" s="24" t="s">
        <v>102</v>
      </c>
      <c r="AG7" s="24">
        <v>107.21</v>
      </c>
      <c r="AH7" s="24">
        <v>107.08</v>
      </c>
      <c r="AI7" s="24">
        <v>107.02</v>
      </c>
      <c r="AJ7" s="24" t="s">
        <v>102</v>
      </c>
      <c r="AK7" s="24" t="s">
        <v>102</v>
      </c>
      <c r="AL7" s="24" t="s">
        <v>102</v>
      </c>
      <c r="AM7" s="24">
        <v>0</v>
      </c>
      <c r="AN7" s="24">
        <v>0</v>
      </c>
      <c r="AO7" s="24" t="s">
        <v>102</v>
      </c>
      <c r="AP7" s="24" t="s">
        <v>102</v>
      </c>
      <c r="AQ7" s="24" t="s">
        <v>102</v>
      </c>
      <c r="AR7" s="24">
        <v>43.71</v>
      </c>
      <c r="AS7" s="24">
        <v>45.94</v>
      </c>
      <c r="AT7" s="24">
        <v>3.09</v>
      </c>
      <c r="AU7" s="24" t="s">
        <v>102</v>
      </c>
      <c r="AV7" s="24" t="s">
        <v>102</v>
      </c>
      <c r="AW7" s="24" t="s">
        <v>102</v>
      </c>
      <c r="AX7" s="24">
        <v>14.6</v>
      </c>
      <c r="AY7" s="24">
        <v>22.76</v>
      </c>
      <c r="AZ7" s="24" t="s">
        <v>102</v>
      </c>
      <c r="BA7" s="24" t="s">
        <v>102</v>
      </c>
      <c r="BB7" s="24" t="s">
        <v>102</v>
      </c>
      <c r="BC7" s="24">
        <v>40.67</v>
      </c>
      <c r="BD7" s="24">
        <v>47.7</v>
      </c>
      <c r="BE7" s="24">
        <v>71.39</v>
      </c>
      <c r="BF7" s="24" t="s">
        <v>102</v>
      </c>
      <c r="BG7" s="24" t="s">
        <v>102</v>
      </c>
      <c r="BH7" s="24" t="s">
        <v>102</v>
      </c>
      <c r="BI7" s="24">
        <v>1089.93</v>
      </c>
      <c r="BJ7" s="24">
        <v>1030.23</v>
      </c>
      <c r="BK7" s="24" t="s">
        <v>102</v>
      </c>
      <c r="BL7" s="24" t="s">
        <v>102</v>
      </c>
      <c r="BM7" s="24" t="s">
        <v>102</v>
      </c>
      <c r="BN7" s="24">
        <v>1050.51</v>
      </c>
      <c r="BO7" s="24">
        <v>1102.01</v>
      </c>
      <c r="BP7" s="24">
        <v>669.11</v>
      </c>
      <c r="BQ7" s="24" t="s">
        <v>102</v>
      </c>
      <c r="BR7" s="24" t="s">
        <v>102</v>
      </c>
      <c r="BS7" s="24" t="s">
        <v>102</v>
      </c>
      <c r="BT7" s="24">
        <v>96.43</v>
      </c>
      <c r="BU7" s="24">
        <v>96.37</v>
      </c>
      <c r="BV7" s="24" t="s">
        <v>102</v>
      </c>
      <c r="BW7" s="24" t="s">
        <v>102</v>
      </c>
      <c r="BX7" s="24" t="s">
        <v>102</v>
      </c>
      <c r="BY7" s="24">
        <v>82.65</v>
      </c>
      <c r="BZ7" s="24">
        <v>82.55</v>
      </c>
      <c r="CA7" s="24">
        <v>99.73</v>
      </c>
      <c r="CB7" s="24" t="s">
        <v>102</v>
      </c>
      <c r="CC7" s="24" t="s">
        <v>102</v>
      </c>
      <c r="CD7" s="24" t="s">
        <v>102</v>
      </c>
      <c r="CE7" s="24">
        <v>181.18</v>
      </c>
      <c r="CF7" s="24">
        <v>182.61</v>
      </c>
      <c r="CG7" s="24" t="s">
        <v>102</v>
      </c>
      <c r="CH7" s="24" t="s">
        <v>102</v>
      </c>
      <c r="CI7" s="24" t="s">
        <v>102</v>
      </c>
      <c r="CJ7" s="24">
        <v>186.3</v>
      </c>
      <c r="CK7" s="24">
        <v>188.38</v>
      </c>
      <c r="CL7" s="24">
        <v>134.97999999999999</v>
      </c>
      <c r="CM7" s="24" t="s">
        <v>102</v>
      </c>
      <c r="CN7" s="24" t="s">
        <v>102</v>
      </c>
      <c r="CO7" s="24" t="s">
        <v>102</v>
      </c>
      <c r="CP7" s="24">
        <v>49.65</v>
      </c>
      <c r="CQ7" s="24">
        <v>50.05</v>
      </c>
      <c r="CR7" s="24" t="s">
        <v>102</v>
      </c>
      <c r="CS7" s="24" t="s">
        <v>102</v>
      </c>
      <c r="CT7" s="24" t="s">
        <v>102</v>
      </c>
      <c r="CU7" s="24">
        <v>50.53</v>
      </c>
      <c r="CV7" s="24">
        <v>51.42</v>
      </c>
      <c r="CW7" s="24">
        <v>59.99</v>
      </c>
      <c r="CX7" s="24" t="s">
        <v>102</v>
      </c>
      <c r="CY7" s="24" t="s">
        <v>102</v>
      </c>
      <c r="CZ7" s="24" t="s">
        <v>102</v>
      </c>
      <c r="DA7" s="24">
        <v>89.86</v>
      </c>
      <c r="DB7" s="24">
        <v>90.23</v>
      </c>
      <c r="DC7" s="24" t="s">
        <v>102</v>
      </c>
      <c r="DD7" s="24" t="s">
        <v>102</v>
      </c>
      <c r="DE7" s="24" t="s">
        <v>102</v>
      </c>
      <c r="DF7" s="24">
        <v>82.08</v>
      </c>
      <c r="DG7" s="24">
        <v>81.34</v>
      </c>
      <c r="DH7" s="24">
        <v>95.72</v>
      </c>
      <c r="DI7" s="24" t="s">
        <v>102</v>
      </c>
      <c r="DJ7" s="24" t="s">
        <v>102</v>
      </c>
      <c r="DK7" s="24" t="s">
        <v>102</v>
      </c>
      <c r="DL7" s="24">
        <v>3.4</v>
      </c>
      <c r="DM7" s="24">
        <v>6.69</v>
      </c>
      <c r="DN7" s="24" t="s">
        <v>102</v>
      </c>
      <c r="DO7" s="24" t="s">
        <v>102</v>
      </c>
      <c r="DP7" s="24" t="s">
        <v>102</v>
      </c>
      <c r="DQ7" s="24">
        <v>12.7</v>
      </c>
      <c r="DR7" s="24">
        <v>14.65</v>
      </c>
      <c r="DS7" s="24">
        <v>38.17</v>
      </c>
      <c r="DT7" s="24" t="s">
        <v>102</v>
      </c>
      <c r="DU7" s="24" t="s">
        <v>102</v>
      </c>
      <c r="DV7" s="24" t="s">
        <v>102</v>
      </c>
      <c r="DW7" s="24">
        <v>0</v>
      </c>
      <c r="DX7" s="24">
        <v>0</v>
      </c>
      <c r="DY7" s="24" t="s">
        <v>102</v>
      </c>
      <c r="DZ7" s="24" t="s">
        <v>102</v>
      </c>
      <c r="EA7" s="24" t="s">
        <v>102</v>
      </c>
      <c r="EB7" s="24">
        <v>0</v>
      </c>
      <c r="EC7" s="24">
        <v>0.1</v>
      </c>
      <c r="ED7" s="24">
        <v>6.54</v>
      </c>
      <c r="EE7" s="24" t="s">
        <v>102</v>
      </c>
      <c r="EF7" s="24" t="s">
        <v>102</v>
      </c>
      <c r="EG7" s="24" t="s">
        <v>102</v>
      </c>
      <c r="EH7" s="24">
        <v>0</v>
      </c>
      <c r="EI7" s="24">
        <v>0</v>
      </c>
      <c r="EJ7" s="24" t="s">
        <v>102</v>
      </c>
      <c r="EK7" s="24" t="s">
        <v>102</v>
      </c>
      <c r="EL7" s="24" t="s">
        <v>102</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2023-01-31T07:36:20Z</cp:lastPrinted>
  <dcterms:created xsi:type="dcterms:W3CDTF">2023-01-12T23:26:13Z</dcterms:created>
  <dcterms:modified xsi:type="dcterms:W3CDTF">2023-01-31T07:44:46Z</dcterms:modified>
  <cp:category/>
</cp:coreProperties>
</file>