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９\06_経営比較分析表の分析等依頼（水道・下水道・交通）\06_確認作業完了原稿\02_法適用・交通事業\"/>
    </mc:Choice>
  </mc:AlternateContent>
  <workbookProtection workbookPassword="B319" lockStructure="1"/>
  <bookViews>
    <workbookView xWindow="240" yWindow="60" windowWidth="14940" windowHeight="7875"/>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AI6" i="5"/>
  <c r="AH6" i="5"/>
  <c r="AV9" i="4" s="1"/>
  <c r="AG6" i="5"/>
  <c r="AQ9" i="4" s="1"/>
  <c r="AF6" i="5"/>
  <c r="AE6" i="5"/>
  <c r="AD6" i="5"/>
  <c r="BA8" i="4" s="1"/>
  <c r="AC6" i="5"/>
  <c r="AV8" i="4" s="1"/>
  <c r="AB6" i="5"/>
  <c r="AA6" i="5"/>
  <c r="Z6" i="5"/>
  <c r="R12" i="4" s="1"/>
  <c r="Y6" i="5"/>
  <c r="J12" i="4" s="1"/>
  <c r="X6" i="5"/>
  <c r="B12" i="4" s="1"/>
  <c r="W6" i="5"/>
  <c r="V6" i="5"/>
  <c r="U6" i="5"/>
  <c r="J10" i="4" s="1"/>
  <c r="T6" i="5"/>
  <c r="B10" i="4" s="1"/>
  <c r="S6" i="5"/>
  <c r="R6" i="5"/>
  <c r="Q6" i="5"/>
  <c r="J8" i="4" s="1"/>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Z10" i="4"/>
  <c r="R10" i="4"/>
  <c r="BF9" i="4"/>
  <c r="BA9" i="4"/>
  <c r="BK8" i="4"/>
  <c r="BF8" i="4"/>
  <c r="AQ8" i="4"/>
  <c r="R8" i="4"/>
  <c r="B6" i="4"/>
  <c r="K10" i="5" l="1"/>
  <c r="EM16" i="5" s="1"/>
  <c r="FI16" i="5"/>
  <c r="DU16" i="5"/>
  <c r="BK16" i="5"/>
  <c r="AO11" i="5"/>
  <c r="EE10" i="5"/>
  <c r="CG10" i="5"/>
  <c r="BK7" i="4"/>
  <c r="EY16" i="5"/>
  <c r="DK16" i="5"/>
  <c r="AZ16" i="5"/>
  <c r="FI10" i="5"/>
  <c r="DU10" i="5"/>
  <c r="BV10" i="5"/>
  <c r="EO16" i="5"/>
  <c r="DA16" i="5"/>
  <c r="EY10" i="5"/>
  <c r="DK10" i="5"/>
  <c r="BK10" i="5"/>
  <c r="CG17" i="5"/>
  <c r="AO17" i="5"/>
  <c r="EE16" i="5"/>
  <c r="BV16" i="5"/>
  <c r="EO10" i="5"/>
  <c r="DA10" i="5"/>
  <c r="AZ10" i="5"/>
  <c r="J10" i="5"/>
  <c r="BT10" i="5"/>
  <c r="DS10" i="5"/>
  <c r="FG10" i="5"/>
  <c r="AX16" i="5"/>
  <c r="DI16" i="5"/>
  <c r="EW16" i="5"/>
  <c r="CE10" i="5"/>
  <c r="EC10" i="5"/>
  <c r="AM11" i="5"/>
  <c r="BI16" i="5"/>
  <c r="DS16" i="5"/>
  <c r="FG16" i="5"/>
  <c r="L10" i="5"/>
  <c r="AX10" i="5"/>
  <c r="CY10" i="5"/>
  <c r="EM10" i="5"/>
  <c r="BT16" i="5"/>
  <c r="EC16" i="5"/>
  <c r="AM17" i="5"/>
  <c r="CE17" i="5"/>
  <c r="BA7" i="4"/>
  <c r="I10" i="5"/>
  <c r="BI10" i="5"/>
  <c r="DI10" i="5"/>
  <c r="EW10" i="5"/>
  <c r="CY16" i="5"/>
  <c r="FE16" i="5" l="1"/>
  <c r="DQ16" i="5"/>
  <c r="BG16" i="5"/>
  <c r="AK11" i="5"/>
  <c r="EA10" i="5"/>
  <c r="CC10" i="5"/>
  <c r="EU16" i="5"/>
  <c r="DG16" i="5"/>
  <c r="AV16" i="5"/>
  <c r="FE10" i="5"/>
  <c r="DQ10" i="5"/>
  <c r="BR10" i="5"/>
  <c r="EK16" i="5"/>
  <c r="CW16" i="5"/>
  <c r="EU10" i="5"/>
  <c r="DG10" i="5"/>
  <c r="BG10" i="5"/>
  <c r="CC17" i="5"/>
  <c r="AK17" i="5"/>
  <c r="EA16" i="5"/>
  <c r="BR16" i="5"/>
  <c r="EK10" i="5"/>
  <c r="CW10" i="5"/>
  <c r="AV10" i="5"/>
  <c r="AQ7" i="4"/>
  <c r="CF17" i="5"/>
  <c r="AN17" i="5"/>
  <c r="ED16" i="5"/>
  <c r="BU16" i="5"/>
  <c r="EN10" i="5"/>
  <c r="CZ10" i="5"/>
  <c r="AY10" i="5"/>
  <c r="FH16" i="5"/>
  <c r="DT16" i="5"/>
  <c r="BJ16" i="5"/>
  <c r="AN11" i="5"/>
  <c r="ED10" i="5"/>
  <c r="CF10" i="5"/>
  <c r="EX16" i="5"/>
  <c r="DJ16" i="5"/>
  <c r="AY16" i="5"/>
  <c r="FH10" i="5"/>
  <c r="DT10" i="5"/>
  <c r="BU10" i="5"/>
  <c r="EN16" i="5"/>
  <c r="CZ16" i="5"/>
  <c r="EX10" i="5"/>
  <c r="DJ10" i="5"/>
  <c r="BJ10" i="5"/>
  <c r="BF7" i="4"/>
  <c r="EV16" i="5"/>
  <c r="DH16" i="5"/>
  <c r="AW16" i="5"/>
  <c r="FF10" i="5"/>
  <c r="DR10" i="5"/>
  <c r="BS10" i="5"/>
  <c r="AV7" i="4"/>
  <c r="EL16" i="5"/>
  <c r="CX16" i="5"/>
  <c r="EV10" i="5"/>
  <c r="DH10" i="5"/>
  <c r="BH10" i="5"/>
  <c r="CD17" i="5"/>
  <c r="AL17" i="5"/>
  <c r="EB16" i="5"/>
  <c r="BS16" i="5"/>
  <c r="EL10" i="5"/>
  <c r="CX10" i="5"/>
  <c r="AW10" i="5"/>
  <c r="FF16" i="5"/>
  <c r="DR16" i="5"/>
  <c r="BH16" i="5"/>
  <c r="AL11" i="5"/>
  <c r="EB10" i="5"/>
  <c r="CD10" i="5"/>
</calcChain>
</file>

<file path=xl/sharedStrings.xml><?xml version="1.0" encoding="utf-8"?>
<sst xmlns="http://schemas.openxmlformats.org/spreadsheetml/2006/main" count="316" uniqueCount="125">
  <si>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</si>
  <si>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</si>
  <si>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</si>
  <si>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</si>
  <si>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</si>
  <si>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</si>
  <si>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</si>
  <si>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</si>
  <si>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</si>
  <si>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</si>
  <si>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</si>
  <si>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</si>
  <si>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</si>
  <si>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</si>
  <si>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</si>
  <si>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</si>
  <si>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</si>
  <si>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</si>
  <si>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</si>
  <si>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</si>
  <si>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</si>
  <si>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</si>
  <si>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</si>
  <si>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</si>
  <si>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</si>
  <si>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</si>
  <si>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</si>
  <si>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</si>
  <si>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</si>
  <si>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</si>
  <si>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</si>
  <si>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</si>
  <si>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</si>
  <si>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</si>
  <si>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</si>
  <si>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</si>
  <si>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</si>
  <si>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</si>
  <si>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</si>
  <si>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</si>
  <si>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</si>
  <si>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</si>
  <si>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</si>
  <si>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</si>
  <si>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</si>
  <si>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</si>
  <si>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</si>
  <si>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</si>
  <si>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</si>
  <si>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</si>
  <si>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</si>
  <si>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</si>
  <si>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</si>
  <si>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</si>
  <si>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</si>
  <si>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</si>
  <si>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</si>
  <si>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</si>
  <si>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</si>
  <si>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</si>
  <si>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</si>
  <si>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</si>
  <si>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</si>
  <si>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</si>
  <si>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</si>
  <si>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</si>
  <si>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</si>
  <si>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</si>
  <si>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</si>
  <si>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</si>
  <si>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</si>
  <si>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</si>
  <si>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</si>
  <si>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</si>
  <si>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</si>
  <si>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</si>
  <si>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</si>
  <si>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</si>
  <si>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</si>
  <si>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</si>
  <si>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</si>
  <si>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</si>
  <si>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</si>
  <si>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</si>
  <si>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</si>
  <si>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</si>
  <si>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</si>
  <si>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</si>
  <si>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</si>
  <si>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022012</t>
  </si>
  <si>
    <t>46</t>
  </si>
  <si>
    <t>03</t>
  </si>
  <si>
    <t>3</t>
  </si>
  <si>
    <t>000</t>
  </si>
  <si>
    <t>青森県　青森市</t>
  </si>
  <si>
    <t>法適用</t>
  </si>
  <si>
    <t>交通事業</t>
  </si>
  <si>
    <t>自動車運送事業</t>
  </si>
  <si>
    <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</si>
  <si>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</si>
  <si>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</si>
  <si>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</si>
  <si>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</si>
  <si>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</si>
  <si>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</si>
  <si>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</si>
  <si>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</si>
  <si>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</si>
  <si>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</si>
  <si>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</si>
  <si>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</si>
  <si>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</si>
  <si>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</si>
  <si>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</si>
  <si>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</si>
  <si>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</si>
  <si>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</si>
  <si>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</si>
  <si>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</si>
  <si>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</si>
  <si>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</si>
  <si>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自治体職員</t>
    <rPh sb="0" eb="3">
      <t>ジチタイ</t>
    </rPh>
    <rPh sb="3" eb="5">
      <t>ショクイン</t>
    </rPh>
    <phoneticPr fontId="4"/>
  </si>
  <si>
    <t>　当該年度において、表②のとおり、営業収支比率は全国で概ね横ばいで推移しているが、本市においては、前年度と比較して4.1％悪化しており、同比率が83.3％と営業収益で営業費用が賄えていない状況にある。
　これを補うために、毎年度、一般会計から多額の補助金を繰り入れていることから、表⑦のとおり、他会計負担金比率は、公営企業平均値を上回っており、他都市と比較して他会計補助金へ依存している状況にある。
　こうした補助金を繰り入れてもなお、表①のとおり公営企業平均値が経常黒字を達成しているなか、本市の経常収支比率は100％を下回り赤字となっている。
　Ｈ28年度は、乗車料収入が0.6％増加となったが、表⑧のとおり車両更新の設備投資をおこなったことにより、企業債残高料金収入比率が増加傾向にあることなどから今後も厳しい経営が続くものと見込まれている。</t>
    <rPh sb="1" eb="3">
      <t>トウガイ</t>
    </rPh>
    <rPh sb="3" eb="5">
      <t>ネンド</t>
    </rPh>
    <rPh sb="10" eb="11">
      <t>ヒョウ</t>
    </rPh>
    <rPh sb="17" eb="19">
      <t>エイギョウ</t>
    </rPh>
    <rPh sb="19" eb="21">
      <t>シュウシ</t>
    </rPh>
    <rPh sb="21" eb="23">
      <t>ヒリツ</t>
    </rPh>
    <rPh sb="24" eb="26">
      <t>ゼンコク</t>
    </rPh>
    <rPh sb="27" eb="28">
      <t>オオム</t>
    </rPh>
    <rPh sb="29" eb="30">
      <t>ヨコ</t>
    </rPh>
    <rPh sb="33" eb="35">
      <t>スイイ</t>
    </rPh>
    <rPh sb="41" eb="42">
      <t>ホン</t>
    </rPh>
    <rPh sb="42" eb="43">
      <t>シ</t>
    </rPh>
    <rPh sb="49" eb="52">
      <t>ゼンネンド</t>
    </rPh>
    <rPh sb="53" eb="55">
      <t>ヒカク</t>
    </rPh>
    <rPh sb="61" eb="63">
      <t>アッカ</t>
    </rPh>
    <rPh sb="68" eb="69">
      <t>ドウ</t>
    </rPh>
    <rPh sb="69" eb="71">
      <t>ヒリツ</t>
    </rPh>
    <rPh sb="78" eb="80">
      <t>エイギョウ</t>
    </rPh>
    <rPh sb="80" eb="82">
      <t>シュウエキ</t>
    </rPh>
    <rPh sb="83" eb="85">
      <t>エイギョウ</t>
    </rPh>
    <rPh sb="85" eb="87">
      <t>ヒヨウ</t>
    </rPh>
    <rPh sb="88" eb="89">
      <t>マカナ</t>
    </rPh>
    <rPh sb="94" eb="96">
      <t>ジョウキョウ</t>
    </rPh>
    <rPh sb="105" eb="106">
      <t>オギナ</t>
    </rPh>
    <rPh sb="111" eb="114">
      <t>マイネンド</t>
    </rPh>
    <rPh sb="115" eb="117">
      <t>イッパン</t>
    </rPh>
    <rPh sb="117" eb="119">
      <t>カイケイ</t>
    </rPh>
    <rPh sb="121" eb="123">
      <t>タガク</t>
    </rPh>
    <rPh sb="124" eb="127">
      <t>ホジョキン</t>
    </rPh>
    <rPh sb="128" eb="129">
      <t>ク</t>
    </rPh>
    <rPh sb="130" eb="131">
      <t>イ</t>
    </rPh>
    <rPh sb="140" eb="141">
      <t>ヒョウ</t>
    </rPh>
    <rPh sb="147" eb="148">
      <t>タ</t>
    </rPh>
    <rPh sb="148" eb="150">
      <t>カイケイ</t>
    </rPh>
    <rPh sb="150" eb="153">
      <t>フタンキン</t>
    </rPh>
    <rPh sb="153" eb="155">
      <t>ヒリツ</t>
    </rPh>
    <rPh sb="161" eb="164">
      <t>ヘイキンチ</t>
    </rPh>
    <rPh sb="165" eb="167">
      <t>ウワマワ</t>
    </rPh>
    <rPh sb="172" eb="175">
      <t>タトシ</t>
    </rPh>
    <rPh sb="176" eb="178">
      <t>ヒカク</t>
    </rPh>
    <rPh sb="180" eb="181">
      <t>タ</t>
    </rPh>
    <rPh sb="181" eb="183">
      <t>カイケイ</t>
    </rPh>
    <rPh sb="183" eb="186">
      <t>ホジョキン</t>
    </rPh>
    <rPh sb="187" eb="189">
      <t>イゾン</t>
    </rPh>
    <rPh sb="193" eb="195">
      <t>ジョウキョウ</t>
    </rPh>
    <rPh sb="205" eb="208">
      <t>ホジョキン</t>
    </rPh>
    <rPh sb="209" eb="210">
      <t>ク</t>
    </rPh>
    <rPh sb="211" eb="212">
      <t>イ</t>
    </rPh>
    <rPh sb="218" eb="219">
      <t>ヒョウ</t>
    </rPh>
    <rPh sb="228" eb="230">
      <t>ヘイキン</t>
    </rPh>
    <rPh sb="230" eb="231">
      <t>チ</t>
    </rPh>
    <rPh sb="232" eb="234">
      <t>ケイジョウ</t>
    </rPh>
    <rPh sb="234" eb="236">
      <t>クロジ</t>
    </rPh>
    <rPh sb="237" eb="239">
      <t>タッセイ</t>
    </rPh>
    <rPh sb="246" eb="247">
      <t>ホン</t>
    </rPh>
    <rPh sb="247" eb="248">
      <t>シ</t>
    </rPh>
    <rPh sb="249" eb="251">
      <t>ケイジョウ</t>
    </rPh>
    <rPh sb="251" eb="253">
      <t>シュウシ</t>
    </rPh>
    <rPh sb="253" eb="255">
      <t>ヒリツ</t>
    </rPh>
    <rPh sb="278" eb="280">
      <t>ネンド</t>
    </rPh>
    <rPh sb="282" eb="284">
      <t>ジョウシャ</t>
    </rPh>
    <rPh sb="284" eb="285">
      <t>リョウ</t>
    </rPh>
    <rPh sb="285" eb="287">
      <t>シュウニュウ</t>
    </rPh>
    <rPh sb="292" eb="294">
      <t>ゾウカ</t>
    </rPh>
    <rPh sb="300" eb="301">
      <t>ヒョウ</t>
    </rPh>
    <rPh sb="306" eb="308">
      <t>シャリョウ</t>
    </rPh>
    <rPh sb="308" eb="310">
      <t>コウシン</t>
    </rPh>
    <rPh sb="311" eb="313">
      <t>セツビ</t>
    </rPh>
    <rPh sb="313" eb="315">
      <t>トウシ</t>
    </rPh>
    <rPh sb="327" eb="329">
      <t>キギョウ</t>
    </rPh>
    <rPh sb="329" eb="330">
      <t>サイ</t>
    </rPh>
    <rPh sb="330" eb="332">
      <t>ザンダカ</t>
    </rPh>
    <rPh sb="332" eb="334">
      <t>リョウキン</t>
    </rPh>
    <rPh sb="334" eb="336">
      <t>シュウニュウ</t>
    </rPh>
    <rPh sb="336" eb="338">
      <t>ヒリツ</t>
    </rPh>
    <rPh sb="339" eb="341">
      <t>ゾウカ</t>
    </rPh>
    <rPh sb="341" eb="343">
      <t>ケイコウ</t>
    </rPh>
    <rPh sb="352" eb="354">
      <t>コンゴ</t>
    </rPh>
    <rPh sb="355" eb="356">
      <t>キビ</t>
    </rPh>
    <rPh sb="358" eb="360">
      <t>ケイエイ</t>
    </rPh>
    <rPh sb="361" eb="362">
      <t>ツヅ</t>
    </rPh>
    <rPh sb="366" eb="368">
      <t>ミコ</t>
    </rPh>
    <phoneticPr fontId="4"/>
  </si>
  <si>
    <t>　本市の自動車運送事業の主な課題として、①人件費が高く、②一般会計からの繰入金への依存度が高い状況である。
　これらの課題解決に向けて、一部路線の外部委託など民間活力の活用を推進するなど、運行の効率化を図るとともに、人件費の抑制など経費削減に取り組みながら、利用者ニーズに合った、路線の再編やダイヤの見直しの検討が必要である。
　</t>
    <rPh sb="1" eb="2">
      <t>ホン</t>
    </rPh>
    <rPh sb="2" eb="3">
      <t>シ</t>
    </rPh>
    <rPh sb="4" eb="7">
      <t>ジドウシャ</t>
    </rPh>
    <rPh sb="7" eb="9">
      <t>ウンソウ</t>
    </rPh>
    <rPh sb="9" eb="11">
      <t>ジギョウ</t>
    </rPh>
    <rPh sb="12" eb="13">
      <t>オモ</t>
    </rPh>
    <rPh sb="14" eb="16">
      <t>カダイ</t>
    </rPh>
    <rPh sb="21" eb="24">
      <t>ジンケンヒ</t>
    </rPh>
    <rPh sb="25" eb="26">
      <t>タカ</t>
    </rPh>
    <rPh sb="43" eb="44">
      <t>ド</t>
    </rPh>
    <rPh sb="59" eb="61">
      <t>カダイ</t>
    </rPh>
    <rPh sb="61" eb="63">
      <t>カイケツ</t>
    </rPh>
    <rPh sb="64" eb="65">
      <t>ム</t>
    </rPh>
    <rPh sb="87" eb="89">
      <t>スイシン</t>
    </rPh>
    <rPh sb="94" eb="96">
      <t>ウンコウ</t>
    </rPh>
    <rPh sb="97" eb="100">
      <t>コウリツカ</t>
    </rPh>
    <rPh sb="101" eb="102">
      <t>ハカ</t>
    </rPh>
    <rPh sb="108" eb="111">
      <t>ジンケンヒ</t>
    </rPh>
    <rPh sb="112" eb="114">
      <t>ヨクセイ</t>
    </rPh>
    <rPh sb="116" eb="118">
      <t>ケイヒ</t>
    </rPh>
    <rPh sb="118" eb="120">
      <t>サクゲン</t>
    </rPh>
    <rPh sb="121" eb="122">
      <t>ト</t>
    </rPh>
    <rPh sb="123" eb="124">
      <t>ク</t>
    </rPh>
    <rPh sb="129" eb="132">
      <t>リヨウシャ</t>
    </rPh>
    <rPh sb="136" eb="137">
      <t>ア</t>
    </rPh>
    <rPh sb="154" eb="156">
      <t>ケントウ</t>
    </rPh>
    <rPh sb="157" eb="159">
      <t>ヒツヨウ</t>
    </rPh>
    <phoneticPr fontId="4"/>
  </si>
  <si>
    <t>　本市の走行キロ当たりの運送原価は表②のとおり増加傾向にあり、民間事業者平均と比較すると2倍以上となっており、経費が過大となっている。
　また、走行キロあたりの収入も概ね横ばいで推移しており、走行キロあたりの運送原価よりも低い金額となっているものの、走行キロあたりの収入は表①のとおり、輸送人員が増加したことにより運送収入が増加し、増加している。　
　表③の走行キロあたりの人件費については、民間事業者平均値と比較すると2倍以上となっており、人件費が民間事業者と比較すると多額であるため、民間活力の活用を推進し、人件費の抑制に向けた取組が必要となる。
　表④の乗車効率について、公営企業平均値を下回っており、利用者のニーズに即した効率的なバスの運行となっていない状況が考えられるため、路線やダイヤの見直しが必要となる。</t>
    <rPh sb="1" eb="2">
      <t>ホン</t>
    </rPh>
    <rPh sb="2" eb="3">
      <t>シ</t>
    </rPh>
    <rPh sb="4" eb="6">
      <t>ソウコウ</t>
    </rPh>
    <rPh sb="8" eb="9">
      <t>ア</t>
    </rPh>
    <rPh sb="12" eb="14">
      <t>ウンソウ</t>
    </rPh>
    <rPh sb="14" eb="16">
      <t>ゲンカ</t>
    </rPh>
    <rPh sb="17" eb="18">
      <t>ヒョウ</t>
    </rPh>
    <rPh sb="23" eb="25">
      <t>ゾウカ</t>
    </rPh>
    <rPh sb="25" eb="27">
      <t>ケイコウ</t>
    </rPh>
    <rPh sb="72" eb="74">
      <t>ソウコウ</t>
    </rPh>
    <rPh sb="80" eb="82">
      <t>シュウニュウ</t>
    </rPh>
    <rPh sb="83" eb="84">
      <t>オオム</t>
    </rPh>
    <rPh sb="85" eb="86">
      <t>ヨコ</t>
    </rPh>
    <rPh sb="89" eb="91">
      <t>スイイ</t>
    </rPh>
    <rPh sb="96" eb="98">
      <t>ソウコウ</t>
    </rPh>
    <rPh sb="104" eb="106">
      <t>ウンソウ</t>
    </rPh>
    <rPh sb="106" eb="108">
      <t>ゲンカ</t>
    </rPh>
    <rPh sb="111" eb="112">
      <t>ヒク</t>
    </rPh>
    <rPh sb="113" eb="115">
      <t>キンガク</t>
    </rPh>
    <rPh sb="136" eb="137">
      <t>ヒョウ</t>
    </rPh>
    <rPh sb="143" eb="145">
      <t>ユソウ</t>
    </rPh>
    <rPh sb="145" eb="147">
      <t>ジンイン</t>
    </rPh>
    <rPh sb="148" eb="150">
      <t>ゾウカ</t>
    </rPh>
    <rPh sb="157" eb="159">
      <t>ウンソウ</t>
    </rPh>
    <rPh sb="159" eb="161">
      <t>シュウニュウ</t>
    </rPh>
    <rPh sb="162" eb="164">
      <t>ゾウカ</t>
    </rPh>
    <rPh sb="166" eb="168">
      <t>ゾウカ</t>
    </rPh>
    <rPh sb="176" eb="177">
      <t>ヒョウ</t>
    </rPh>
    <rPh sb="179" eb="181">
      <t>ソウコウ</t>
    </rPh>
    <rPh sb="187" eb="190">
      <t>ジンケンヒ</t>
    </rPh>
    <rPh sb="244" eb="246">
      <t>ミンカン</t>
    </rPh>
    <rPh sb="246" eb="248">
      <t>カツリョク</t>
    </rPh>
    <rPh sb="249" eb="251">
      <t>カツヨウ</t>
    </rPh>
    <rPh sb="252" eb="254">
      <t>スイシン</t>
    </rPh>
    <rPh sb="277" eb="278">
      <t>ヒョウ</t>
    </rPh>
    <rPh sb="280" eb="282">
      <t>ジョウシャ</t>
    </rPh>
    <rPh sb="282" eb="284">
      <t>コウリツ</t>
    </rPh>
    <rPh sb="289" eb="291">
      <t>コウエイ</t>
    </rPh>
    <rPh sb="291" eb="293">
      <t>キギョウ</t>
    </rPh>
    <rPh sb="293" eb="295">
      <t>ヘイキン</t>
    </rPh>
    <rPh sb="295" eb="296">
      <t>チ</t>
    </rPh>
    <rPh sb="297" eb="298">
      <t>シタ</t>
    </rPh>
    <rPh sb="298" eb="299">
      <t>マワ</t>
    </rPh>
    <rPh sb="304" eb="306">
      <t>リヨウ</t>
    </rPh>
    <rPh sb="306" eb="307">
      <t>シャ</t>
    </rPh>
    <rPh sb="312" eb="313">
      <t>ソク</t>
    </rPh>
    <rPh sb="315" eb="317">
      <t>コウリツ</t>
    </rPh>
    <rPh sb="317" eb="318">
      <t>テキ</t>
    </rPh>
    <rPh sb="322" eb="324">
      <t>ウンコウ</t>
    </rPh>
    <rPh sb="331" eb="333">
      <t>ジョウキョウ</t>
    </rPh>
    <rPh sb="334" eb="335">
      <t>カンガ</t>
    </rPh>
    <rPh sb="342" eb="344">
      <t>ロセン</t>
    </rPh>
    <rPh sb="349" eb="351">
      <t>ミナオ</t>
    </rPh>
    <rPh sb="353" eb="3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</si>
</sst>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Fill="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91.2</c:v>
                </c:pt>
                <c:pt idx="1">
                  <c:v>92.3</c:v>
                </c:pt>
                <c:pt idx="2">
                  <c:v>97.5</c:v>
                </c:pt>
                <c:pt idx="3">
                  <c:v>105.9</c:v>
                </c:pt>
                <c:pt idx="4">
                  <c:v>98.6</c:v>
                </c:pt>
              </c:numCache>
            </c:numRef>
          </c:val>
        </c:ser>
        <c:dLbls>
          <c:showLegendKey val="0"/>
          <c:showVal val="0"/>
          <c:showCatName val="0"/>
          <c:showSerName val="0"/>
          <c:showPercent val="0"/>
          <c:showBubbleSize val="0"/>
        </c:dLbls>
        <c:gapWidth val="180"/>
        <c:overlap val="-90"/>
        <c:axId val="193525872"/>
        <c:axId val="193526264"/>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3525872"/>
        <c:axId val="193526264"/>
      </c:lineChart>
      <c:catAx>
        <c:axId val="193525872"/>
        <c:scaling>
          <c:orientation val="minMax"/>
        </c:scaling>
        <c:delete val="0"/>
        <c:axPos val="b"/>
        <c:numFmt formatCode="ge" sourceLinked="1"/>
        <c:majorTickMark val="none"/>
        <c:minorTickMark val="none"/>
        <c:tickLblPos val="none"/>
        <c:crossAx val="193526264"/>
        <c:crosses val="autoZero"/>
        <c:auto val="0"/>
        <c:lblAlgn val="ctr"/>
        <c:lblOffset val="100"/>
        <c:noMultiLvlLbl val="1"/>
      </c:catAx>
      <c:valAx>
        <c:axId val="193526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25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441.61</c:v>
                </c:pt>
                <c:pt idx="1">
                  <c:v>465.94</c:v>
                </c:pt>
                <c:pt idx="2">
                  <c:v>485.57</c:v>
                </c:pt>
                <c:pt idx="3">
                  <c:v>478.26</c:v>
                </c:pt>
                <c:pt idx="4">
                  <c:v>481.31</c:v>
                </c:pt>
              </c:numCache>
            </c:numRef>
          </c:val>
        </c:ser>
        <c:dLbls>
          <c:showLegendKey val="0"/>
          <c:showVal val="0"/>
          <c:showCatName val="0"/>
          <c:showSerName val="0"/>
          <c:showPercent val="0"/>
          <c:showBubbleSize val="0"/>
        </c:dLbls>
        <c:gapWidth val="180"/>
        <c:overlap val="-90"/>
        <c:axId val="241779728"/>
        <c:axId val="241780120"/>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250.06</c:v>
                </c:pt>
                <c:pt idx="1">
                  <c:v>247.18</c:v>
                </c:pt>
                <c:pt idx="2">
                  <c:v>247.65</c:v>
                </c:pt>
                <c:pt idx="3">
                  <c:v>251.2</c:v>
                </c:pt>
                <c:pt idx="4">
                  <c:v>255.17</c:v>
                </c:pt>
              </c:numCache>
            </c:numRef>
          </c:val>
          <c:smooth val="0"/>
        </c:ser>
        <c:dLbls>
          <c:showLegendKey val="0"/>
          <c:showVal val="0"/>
          <c:showCatName val="0"/>
          <c:showSerName val="0"/>
          <c:showPercent val="0"/>
          <c:showBubbleSize val="0"/>
        </c:dLbls>
        <c:marker val="1"/>
        <c:smooth val="0"/>
        <c:axId val="241779728"/>
        <c:axId val="241780120"/>
      </c:lineChart>
      <c:catAx>
        <c:axId val="241779728"/>
        <c:scaling>
          <c:orientation val="minMax"/>
        </c:scaling>
        <c:delete val="0"/>
        <c:axPos val="b"/>
        <c:numFmt formatCode="ge" sourceLinked="1"/>
        <c:majorTickMark val="none"/>
        <c:minorTickMark val="none"/>
        <c:tickLblPos val="none"/>
        <c:crossAx val="241780120"/>
        <c:crosses val="autoZero"/>
        <c:auto val="0"/>
        <c:lblAlgn val="ctr"/>
        <c:lblOffset val="100"/>
        <c:noMultiLvlLbl val="1"/>
      </c:catAx>
      <c:valAx>
        <c:axId val="2417801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7797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12.7</c:v>
                </c:pt>
                <c:pt idx="1">
                  <c:v>13.4</c:v>
                </c:pt>
                <c:pt idx="2">
                  <c:v>13.6</c:v>
                </c:pt>
                <c:pt idx="3">
                  <c:v>14</c:v>
                </c:pt>
                <c:pt idx="4">
                  <c:v>13.8</c:v>
                </c:pt>
              </c:numCache>
            </c:numRef>
          </c:val>
        </c:ser>
        <c:dLbls>
          <c:showLegendKey val="0"/>
          <c:showVal val="0"/>
          <c:showCatName val="0"/>
          <c:showSerName val="0"/>
          <c:showPercent val="0"/>
          <c:showBubbleSize val="0"/>
        </c:dLbls>
        <c:gapWidth val="180"/>
        <c:overlap val="-90"/>
        <c:axId val="241780904"/>
        <c:axId val="241781296"/>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241780904"/>
        <c:axId val="241781296"/>
      </c:lineChart>
      <c:catAx>
        <c:axId val="241780904"/>
        <c:scaling>
          <c:orientation val="minMax"/>
        </c:scaling>
        <c:delete val="0"/>
        <c:axPos val="b"/>
        <c:numFmt formatCode="ge" sourceLinked="1"/>
        <c:majorTickMark val="none"/>
        <c:minorTickMark val="none"/>
        <c:tickLblPos val="none"/>
        <c:crossAx val="241781296"/>
        <c:crosses val="autoZero"/>
        <c:auto val="0"/>
        <c:lblAlgn val="ctr"/>
        <c:lblOffset val="100"/>
        <c:noMultiLvlLbl val="1"/>
      </c:catAx>
      <c:valAx>
        <c:axId val="241781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780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67.400000000000006</c:v>
                </c:pt>
                <c:pt idx="1">
                  <c:v>75.8</c:v>
                </c:pt>
                <c:pt idx="2">
                  <c:v>115.3</c:v>
                </c:pt>
                <c:pt idx="3">
                  <c:v>116.9</c:v>
                </c:pt>
                <c:pt idx="4">
                  <c:v>114.6</c:v>
                </c:pt>
              </c:numCache>
            </c:numRef>
          </c:val>
        </c:ser>
        <c:dLbls>
          <c:showLegendKey val="0"/>
          <c:showVal val="0"/>
          <c:showCatName val="0"/>
          <c:showSerName val="0"/>
          <c:showPercent val="0"/>
          <c:showBubbleSize val="0"/>
        </c:dLbls>
        <c:gapWidth val="180"/>
        <c:overlap val="-90"/>
        <c:axId val="242029728"/>
        <c:axId val="242030120"/>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242029728"/>
        <c:axId val="242030120"/>
      </c:lineChart>
      <c:catAx>
        <c:axId val="242029728"/>
        <c:scaling>
          <c:orientation val="minMax"/>
        </c:scaling>
        <c:delete val="0"/>
        <c:axPos val="b"/>
        <c:numFmt formatCode="ge" sourceLinked="1"/>
        <c:majorTickMark val="none"/>
        <c:minorTickMark val="none"/>
        <c:tickLblPos val="none"/>
        <c:crossAx val="242030120"/>
        <c:crosses val="autoZero"/>
        <c:auto val="0"/>
        <c:lblAlgn val="ctr"/>
        <c:lblOffset val="100"/>
        <c:noMultiLvlLbl val="1"/>
      </c:catAx>
      <c:valAx>
        <c:axId val="24203012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20297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81</c:v>
                </c:pt>
                <c:pt idx="1">
                  <c:v>84.7</c:v>
                </c:pt>
                <c:pt idx="2">
                  <c:v>84.5</c:v>
                </c:pt>
                <c:pt idx="3">
                  <c:v>87.4</c:v>
                </c:pt>
                <c:pt idx="4">
                  <c:v>83.3</c:v>
                </c:pt>
              </c:numCache>
            </c:numRef>
          </c:val>
        </c:ser>
        <c:dLbls>
          <c:showLegendKey val="0"/>
          <c:showVal val="0"/>
          <c:showCatName val="0"/>
          <c:showSerName val="0"/>
          <c:showPercent val="0"/>
          <c:showBubbleSize val="0"/>
        </c:dLbls>
        <c:gapWidth val="180"/>
        <c:overlap val="-90"/>
        <c:axId val="195036416"/>
        <c:axId val="195036808"/>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5036416"/>
        <c:axId val="195036808"/>
      </c:lineChart>
      <c:catAx>
        <c:axId val="195036416"/>
        <c:scaling>
          <c:orientation val="minMax"/>
        </c:scaling>
        <c:delete val="0"/>
        <c:axPos val="b"/>
        <c:numFmt formatCode="ge" sourceLinked="1"/>
        <c:majorTickMark val="none"/>
        <c:minorTickMark val="none"/>
        <c:tickLblPos val="none"/>
        <c:crossAx val="195036808"/>
        <c:crosses val="autoZero"/>
        <c:auto val="0"/>
        <c:lblAlgn val="ctr"/>
        <c:lblOffset val="100"/>
        <c:noMultiLvlLbl val="1"/>
      </c:catAx>
      <c:valAx>
        <c:axId val="195036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036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39.9</c:v>
                </c:pt>
                <c:pt idx="1">
                  <c:v>33.5</c:v>
                </c:pt>
                <c:pt idx="2">
                  <c:v>20.3</c:v>
                </c:pt>
                <c:pt idx="3">
                  <c:v>34.4</c:v>
                </c:pt>
                <c:pt idx="4">
                  <c:v>44.4</c:v>
                </c:pt>
              </c:numCache>
            </c:numRef>
          </c:val>
        </c:ser>
        <c:dLbls>
          <c:showLegendKey val="0"/>
          <c:showVal val="0"/>
          <c:showCatName val="0"/>
          <c:showSerName val="0"/>
          <c:showPercent val="0"/>
          <c:showBubbleSize val="0"/>
        </c:dLbls>
        <c:gapWidth val="180"/>
        <c:overlap val="-90"/>
        <c:axId val="195037592"/>
        <c:axId val="195037984"/>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5037592"/>
        <c:axId val="195037984"/>
      </c:lineChart>
      <c:catAx>
        <c:axId val="195037592"/>
        <c:scaling>
          <c:orientation val="minMax"/>
        </c:scaling>
        <c:delete val="0"/>
        <c:axPos val="b"/>
        <c:numFmt formatCode="ge" sourceLinked="1"/>
        <c:majorTickMark val="none"/>
        <c:minorTickMark val="none"/>
        <c:tickLblPos val="none"/>
        <c:crossAx val="195037984"/>
        <c:crosses val="autoZero"/>
        <c:auto val="0"/>
        <c:lblAlgn val="ctr"/>
        <c:lblOffset val="100"/>
        <c:noMultiLvlLbl val="1"/>
      </c:catAx>
      <c:valAx>
        <c:axId val="1950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037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41.4</c:v>
                </c:pt>
                <c:pt idx="1">
                  <c:v>26.3</c:v>
                </c:pt>
                <c:pt idx="2">
                  <c:v>23.1</c:v>
                </c:pt>
                <c:pt idx="3">
                  <c:v>37.200000000000003</c:v>
                </c:pt>
                <c:pt idx="4">
                  <c:v>29.8</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323</c:v>
                </c:pt>
                <c:pt idx="1">
                  <c:v>313.8</c:v>
                </c:pt>
                <c:pt idx="2">
                  <c:v>327.10000000000002</c:v>
                </c:pt>
                <c:pt idx="3">
                  <c:v>305.39999999999998</c:v>
                </c:pt>
                <c:pt idx="4">
                  <c:v>308.8</c:v>
                </c:pt>
              </c:numCache>
            </c:numRef>
          </c:val>
        </c:ser>
        <c:dLbls>
          <c:showLegendKey val="0"/>
          <c:showVal val="0"/>
          <c:showCatName val="0"/>
          <c:showSerName val="0"/>
          <c:showPercent val="0"/>
          <c:showBubbleSize val="0"/>
        </c:dLbls>
        <c:gapWidth val="150"/>
        <c:axId val="195038768"/>
        <c:axId val="195039160"/>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195038768"/>
        <c:axId val="195039160"/>
      </c:lineChart>
      <c:catAx>
        <c:axId val="195038768"/>
        <c:scaling>
          <c:orientation val="minMax"/>
        </c:scaling>
        <c:delete val="0"/>
        <c:axPos val="b"/>
        <c:numFmt formatCode="ge" sourceLinked="1"/>
        <c:majorTickMark val="none"/>
        <c:minorTickMark val="none"/>
        <c:tickLblPos val="none"/>
        <c:crossAx val="195039160"/>
        <c:crosses val="autoZero"/>
        <c:auto val="0"/>
        <c:lblAlgn val="ctr"/>
        <c:lblOffset val="100"/>
        <c:noMultiLvlLbl val="1"/>
      </c:catAx>
      <c:valAx>
        <c:axId val="195039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038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12.8</c:v>
                </c:pt>
                <c:pt idx="1">
                  <c:v>8.4</c:v>
                </c:pt>
                <c:pt idx="2">
                  <c:v>7.1</c:v>
                </c:pt>
                <c:pt idx="3">
                  <c:v>12.2</c:v>
                </c:pt>
                <c:pt idx="4">
                  <c:v>9.6</c:v>
                </c:pt>
              </c:numCache>
            </c:numRef>
          </c:val>
        </c:ser>
        <c:dLbls>
          <c:showLegendKey val="0"/>
          <c:showVal val="0"/>
          <c:showCatName val="0"/>
          <c:showSerName val="0"/>
          <c:showPercent val="0"/>
          <c:showBubbleSize val="0"/>
        </c:dLbls>
        <c:gapWidth val="180"/>
        <c:overlap val="-90"/>
        <c:axId val="195602720"/>
        <c:axId val="195603112"/>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195602720"/>
        <c:axId val="195603112"/>
      </c:lineChart>
      <c:catAx>
        <c:axId val="195602720"/>
        <c:scaling>
          <c:orientation val="minMax"/>
        </c:scaling>
        <c:delete val="0"/>
        <c:axPos val="b"/>
        <c:numFmt formatCode="ge" sourceLinked="1"/>
        <c:majorTickMark val="none"/>
        <c:minorTickMark val="none"/>
        <c:tickLblPos val="none"/>
        <c:crossAx val="195603112"/>
        <c:crosses val="autoZero"/>
        <c:auto val="0"/>
        <c:lblAlgn val="ctr"/>
        <c:lblOffset val="100"/>
        <c:noMultiLvlLbl val="1"/>
      </c:catAx>
      <c:valAx>
        <c:axId val="195603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602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30.4</c:v>
                </c:pt>
                <c:pt idx="1">
                  <c:v>25</c:v>
                </c:pt>
                <c:pt idx="2">
                  <c:v>26.1</c:v>
                </c:pt>
                <c:pt idx="3">
                  <c:v>32.799999999999997</c:v>
                </c:pt>
                <c:pt idx="4">
                  <c:v>32.700000000000003</c:v>
                </c:pt>
              </c:numCache>
            </c:numRef>
          </c:val>
        </c:ser>
        <c:dLbls>
          <c:showLegendKey val="0"/>
          <c:showVal val="0"/>
          <c:showCatName val="0"/>
          <c:showSerName val="0"/>
          <c:showPercent val="0"/>
          <c:showBubbleSize val="0"/>
        </c:dLbls>
        <c:gapWidth val="180"/>
        <c:overlap val="-90"/>
        <c:axId val="195604288"/>
        <c:axId val="195604680"/>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195604288"/>
        <c:axId val="195604680"/>
      </c:lineChart>
      <c:catAx>
        <c:axId val="195604288"/>
        <c:scaling>
          <c:orientation val="minMax"/>
        </c:scaling>
        <c:delete val="0"/>
        <c:axPos val="b"/>
        <c:numFmt formatCode="ge" sourceLinked="1"/>
        <c:majorTickMark val="none"/>
        <c:minorTickMark val="none"/>
        <c:tickLblPos val="none"/>
        <c:crossAx val="195604680"/>
        <c:crosses val="autoZero"/>
        <c:auto val="0"/>
        <c:lblAlgn val="ctr"/>
        <c:lblOffset val="100"/>
        <c:noMultiLvlLbl val="1"/>
      </c:catAx>
      <c:valAx>
        <c:axId val="19560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6042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71.900000000000006</c:v>
                </c:pt>
                <c:pt idx="1">
                  <c:v>74.400000000000006</c:v>
                </c:pt>
                <c:pt idx="2">
                  <c:v>73.8</c:v>
                </c:pt>
                <c:pt idx="3">
                  <c:v>72.7</c:v>
                </c:pt>
                <c:pt idx="4">
                  <c:v>74</c:v>
                </c:pt>
              </c:numCache>
            </c:numRef>
          </c:val>
        </c:ser>
        <c:dLbls>
          <c:showLegendKey val="0"/>
          <c:showVal val="0"/>
          <c:showCatName val="0"/>
          <c:showSerName val="0"/>
          <c:showPercent val="0"/>
          <c:showBubbleSize val="0"/>
        </c:dLbls>
        <c:gapWidth val="180"/>
        <c:overlap val="-90"/>
        <c:axId val="195603896"/>
        <c:axId val="241777768"/>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195603896"/>
        <c:axId val="241777768"/>
      </c:lineChart>
      <c:catAx>
        <c:axId val="195603896"/>
        <c:scaling>
          <c:orientation val="minMax"/>
        </c:scaling>
        <c:delete val="0"/>
        <c:axPos val="b"/>
        <c:numFmt formatCode="ge" sourceLinked="1"/>
        <c:majorTickMark val="none"/>
        <c:minorTickMark val="none"/>
        <c:tickLblPos val="none"/>
        <c:crossAx val="241777768"/>
        <c:crosses val="autoZero"/>
        <c:auto val="0"/>
        <c:lblAlgn val="ctr"/>
        <c:lblOffset val="100"/>
        <c:noMultiLvlLbl val="1"/>
      </c:catAx>
      <c:valAx>
        <c:axId val="241777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6038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405.02</c:v>
                </c:pt>
                <c:pt idx="1">
                  <c:v>399.94</c:v>
                </c:pt>
                <c:pt idx="2">
                  <c:v>473.3</c:v>
                </c:pt>
                <c:pt idx="3">
                  <c:v>415.48</c:v>
                </c:pt>
                <c:pt idx="4">
                  <c:v>426.45</c:v>
                </c:pt>
              </c:numCache>
            </c:numRef>
          </c:val>
        </c:ser>
        <c:dLbls>
          <c:showLegendKey val="0"/>
          <c:showVal val="0"/>
          <c:showCatName val="0"/>
          <c:showSerName val="0"/>
          <c:showPercent val="0"/>
          <c:showBubbleSize val="0"/>
        </c:dLbls>
        <c:gapWidth val="180"/>
        <c:overlap val="-90"/>
        <c:axId val="195602328"/>
        <c:axId val="195601936"/>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172.38</c:v>
                </c:pt>
                <c:pt idx="1">
                  <c:v>175.48</c:v>
                </c:pt>
                <c:pt idx="2">
                  <c:v>178.87</c:v>
                </c:pt>
                <c:pt idx="3">
                  <c:v>186.85</c:v>
                </c:pt>
                <c:pt idx="4">
                  <c:v>189.23</c:v>
                </c:pt>
              </c:numCache>
            </c:numRef>
          </c:val>
          <c:smooth val="0"/>
        </c:ser>
        <c:dLbls>
          <c:showLegendKey val="0"/>
          <c:showVal val="0"/>
          <c:showCatName val="0"/>
          <c:showSerName val="0"/>
          <c:showPercent val="0"/>
          <c:showBubbleSize val="0"/>
        </c:dLbls>
        <c:marker val="1"/>
        <c:smooth val="0"/>
        <c:axId val="195602328"/>
        <c:axId val="195601936"/>
      </c:lineChart>
      <c:catAx>
        <c:axId val="195602328"/>
        <c:scaling>
          <c:orientation val="minMax"/>
        </c:scaling>
        <c:delete val="0"/>
        <c:axPos val="b"/>
        <c:numFmt formatCode="ge" sourceLinked="1"/>
        <c:majorTickMark val="none"/>
        <c:minorTickMark val="none"/>
        <c:tickLblPos val="none"/>
        <c:crossAx val="195601936"/>
        <c:crosses val="autoZero"/>
        <c:auto val="0"/>
        <c:lblAlgn val="ctr"/>
        <c:lblOffset val="100"/>
        <c:noMultiLvlLbl val="1"/>
      </c:catAx>
      <c:valAx>
        <c:axId val="19560193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6023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657.97</c:v>
                </c:pt>
                <c:pt idx="1">
                  <c:v>665.31</c:v>
                </c:pt>
                <c:pt idx="2">
                  <c:v>702.49</c:v>
                </c:pt>
                <c:pt idx="3">
                  <c:v>663.61</c:v>
                </c:pt>
                <c:pt idx="4">
                  <c:v>678.15</c:v>
                </c:pt>
              </c:numCache>
            </c:numRef>
          </c:val>
        </c:ser>
        <c:dLbls>
          <c:showLegendKey val="0"/>
          <c:showVal val="0"/>
          <c:showCatName val="0"/>
          <c:showSerName val="0"/>
          <c:showPercent val="0"/>
          <c:showBubbleSize val="0"/>
        </c:dLbls>
        <c:gapWidth val="180"/>
        <c:overlap val="-90"/>
        <c:axId val="241778552"/>
        <c:axId val="241778944"/>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298.77999999999997</c:v>
                </c:pt>
                <c:pt idx="1">
                  <c:v>307.77</c:v>
                </c:pt>
                <c:pt idx="2">
                  <c:v>314.11</c:v>
                </c:pt>
                <c:pt idx="3">
                  <c:v>319.07</c:v>
                </c:pt>
                <c:pt idx="4">
                  <c:v>324.35000000000002</c:v>
                </c:pt>
              </c:numCache>
            </c:numRef>
          </c:val>
          <c:smooth val="0"/>
        </c:ser>
        <c:dLbls>
          <c:showLegendKey val="0"/>
          <c:showVal val="0"/>
          <c:showCatName val="0"/>
          <c:showSerName val="0"/>
          <c:showPercent val="0"/>
          <c:showBubbleSize val="0"/>
        </c:dLbls>
        <c:marker val="1"/>
        <c:smooth val="0"/>
        <c:axId val="241778552"/>
        <c:axId val="241778944"/>
      </c:lineChart>
      <c:catAx>
        <c:axId val="241778552"/>
        <c:scaling>
          <c:orientation val="minMax"/>
        </c:scaling>
        <c:delete val="0"/>
        <c:axPos val="b"/>
        <c:numFmt formatCode="ge" sourceLinked="1"/>
        <c:majorTickMark val="none"/>
        <c:minorTickMark val="none"/>
        <c:tickLblPos val="none"/>
        <c:crossAx val="241778944"/>
        <c:crosses val="autoZero"/>
        <c:auto val="0"/>
        <c:lblAlgn val="ctr"/>
        <c:lblOffset val="100"/>
        <c:noMultiLvlLbl val="1"/>
      </c:catAx>
      <c:valAx>
        <c:axId val="24177894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7785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52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53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53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3465" y="3146612"/>
          <a:ext cx="2221566" cy="73425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53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53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53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53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3465" y="7091083"/>
          <a:ext cx="2221566" cy="506146"/>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80322" y="11580440"/>
          <a:ext cx="2221566" cy="506148"/>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5156" y="11580440"/>
          <a:ext cx="2373247" cy="506147"/>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53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53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53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53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54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4478" y="7082517"/>
          <a:ext cx="2221565" cy="506146"/>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0" zoomScaleNormal="80" zoomScaleSheetLayoutView="100" workbookViewId="0"/>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row>
    <row r="3" spans="1:7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row>
    <row r="4" spans="1:7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2" t="str">
        <f>データ!O6</f>
        <v>青森県　青森市</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1" t="s">
        <v>1</v>
      </c>
      <c r="C7" s="112"/>
      <c r="D7" s="112"/>
      <c r="E7" s="112"/>
      <c r="F7" s="112"/>
      <c r="G7" s="112"/>
      <c r="H7" s="112"/>
      <c r="I7" s="113"/>
      <c r="J7" s="111" t="s">
        <v>2</v>
      </c>
      <c r="K7" s="112"/>
      <c r="L7" s="112"/>
      <c r="M7" s="112"/>
      <c r="N7" s="112"/>
      <c r="O7" s="112"/>
      <c r="P7" s="112"/>
      <c r="Q7" s="113"/>
      <c r="R7" s="111" t="s">
        <v>3</v>
      </c>
      <c r="S7" s="112"/>
      <c r="T7" s="112"/>
      <c r="U7" s="112"/>
      <c r="V7" s="112"/>
      <c r="W7" s="112"/>
      <c r="X7" s="112"/>
      <c r="Y7" s="113"/>
      <c r="Z7" s="111" t="s">
        <v>4</v>
      </c>
      <c r="AA7" s="112"/>
      <c r="AB7" s="112"/>
      <c r="AC7" s="112"/>
      <c r="AD7" s="112"/>
      <c r="AE7" s="112"/>
      <c r="AF7" s="112"/>
      <c r="AG7" s="113"/>
      <c r="AH7" s="4"/>
      <c r="AJ7" s="133"/>
      <c r="AK7" s="134"/>
      <c r="AL7" s="134"/>
      <c r="AM7" s="134"/>
      <c r="AN7" s="134"/>
      <c r="AO7" s="134"/>
      <c r="AP7" s="135"/>
      <c r="AQ7" s="136">
        <f>データ!I10</f>
        <v>40909</v>
      </c>
      <c r="AR7" s="136"/>
      <c r="AS7" s="136"/>
      <c r="AT7" s="136"/>
      <c r="AU7" s="137"/>
      <c r="AV7" s="138">
        <f>データ!J10</f>
        <v>41275</v>
      </c>
      <c r="AW7" s="136"/>
      <c r="AX7" s="136"/>
      <c r="AY7" s="136"/>
      <c r="AZ7" s="137"/>
      <c r="BA7" s="138">
        <f>データ!K10</f>
        <v>41640</v>
      </c>
      <c r="BB7" s="136"/>
      <c r="BC7" s="136"/>
      <c r="BD7" s="136"/>
      <c r="BE7" s="137"/>
      <c r="BF7" s="138">
        <f>データ!L10</f>
        <v>42005</v>
      </c>
      <c r="BG7" s="136"/>
      <c r="BH7" s="136"/>
      <c r="BI7" s="136"/>
      <c r="BJ7" s="137"/>
      <c r="BK7" s="138">
        <f>データ!M10</f>
        <v>42370</v>
      </c>
      <c r="BL7" s="136"/>
      <c r="BM7" s="136"/>
      <c r="BN7" s="136"/>
      <c r="BO7" s="137"/>
      <c r="BS7" s="9"/>
      <c r="BT7" s="9"/>
      <c r="BU7" s="9"/>
      <c r="BV7" s="9"/>
      <c r="BW7" s="9"/>
      <c r="BX7" s="9"/>
      <c r="BY7" s="9"/>
    </row>
    <row r="8" spans="1:78" ht="18.75" customHeight="1">
      <c r="A8" s="2"/>
      <c r="B8" s="125" t="str">
        <f>データ!P6</f>
        <v>法適用</v>
      </c>
      <c r="C8" s="126"/>
      <c r="D8" s="126"/>
      <c r="E8" s="126"/>
      <c r="F8" s="126"/>
      <c r="G8" s="126"/>
      <c r="H8" s="126"/>
      <c r="I8" s="127"/>
      <c r="J8" s="125" t="str">
        <f>データ!Q6</f>
        <v>交通事業</v>
      </c>
      <c r="K8" s="126"/>
      <c r="L8" s="126"/>
      <c r="M8" s="126"/>
      <c r="N8" s="126"/>
      <c r="O8" s="126"/>
      <c r="P8" s="126"/>
      <c r="Q8" s="127"/>
      <c r="R8" s="125" t="str">
        <f>データ!R6</f>
        <v>自動車運送事業</v>
      </c>
      <c r="S8" s="126"/>
      <c r="T8" s="126"/>
      <c r="U8" s="126"/>
      <c r="V8" s="126"/>
      <c r="W8" s="126"/>
      <c r="X8" s="126"/>
      <c r="Y8" s="127"/>
      <c r="Z8" s="128" t="s">
        <v>121</v>
      </c>
      <c r="AA8" s="129"/>
      <c r="AB8" s="129"/>
      <c r="AC8" s="129"/>
      <c r="AD8" s="129"/>
      <c r="AE8" s="129"/>
      <c r="AF8" s="129"/>
      <c r="AG8" s="130"/>
      <c r="AH8" s="4"/>
      <c r="AJ8" s="119" t="s">
        <v>5</v>
      </c>
      <c r="AK8" s="120"/>
      <c r="AL8" s="120"/>
      <c r="AM8" s="120"/>
      <c r="AN8" s="120"/>
      <c r="AO8" s="120"/>
      <c r="AP8" s="121"/>
      <c r="AQ8" s="122">
        <f>データ!AB6</f>
        <v>8449</v>
      </c>
      <c r="AR8" s="122"/>
      <c r="AS8" s="122"/>
      <c r="AT8" s="122"/>
      <c r="AU8" s="123"/>
      <c r="AV8" s="124">
        <f>データ!AC6</f>
        <v>8184</v>
      </c>
      <c r="AW8" s="122"/>
      <c r="AX8" s="122"/>
      <c r="AY8" s="122"/>
      <c r="AZ8" s="123"/>
      <c r="BA8" s="124">
        <f>データ!AD6</f>
        <v>7547</v>
      </c>
      <c r="BB8" s="122"/>
      <c r="BC8" s="122"/>
      <c r="BD8" s="122"/>
      <c r="BE8" s="123"/>
      <c r="BF8" s="124">
        <f>データ!AE6</f>
        <v>7362</v>
      </c>
      <c r="BG8" s="122"/>
      <c r="BH8" s="122"/>
      <c r="BI8" s="122"/>
      <c r="BJ8" s="123"/>
      <c r="BK8" s="124">
        <f>データ!AF6</f>
        <v>7434</v>
      </c>
      <c r="BL8" s="122"/>
      <c r="BM8" s="122"/>
      <c r="BN8" s="122"/>
      <c r="BO8" s="123"/>
      <c r="BS8" s="10"/>
      <c r="BT8" s="10"/>
      <c r="BU8" s="10"/>
      <c r="BV8" s="10"/>
      <c r="BW8" s="10"/>
      <c r="BX8" s="10"/>
      <c r="BY8" s="10"/>
    </row>
    <row r="9" spans="1:78" ht="18.75" customHeight="1">
      <c r="A9" s="2"/>
      <c r="B9" s="111" t="s">
        <v>6</v>
      </c>
      <c r="C9" s="112"/>
      <c r="D9" s="112"/>
      <c r="E9" s="112"/>
      <c r="F9" s="112"/>
      <c r="G9" s="112"/>
      <c r="H9" s="112"/>
      <c r="I9" s="113"/>
      <c r="J9" s="114" t="s">
        <v>7</v>
      </c>
      <c r="K9" s="114"/>
      <c r="L9" s="114"/>
      <c r="M9" s="114"/>
      <c r="N9" s="114"/>
      <c r="O9" s="114"/>
      <c r="P9" s="114"/>
      <c r="Q9" s="114"/>
      <c r="R9" s="114" t="s">
        <v>8</v>
      </c>
      <c r="S9" s="114"/>
      <c r="T9" s="114"/>
      <c r="U9" s="114"/>
      <c r="V9" s="114"/>
      <c r="W9" s="114"/>
      <c r="X9" s="114"/>
      <c r="Y9" s="114"/>
      <c r="Z9" s="114" t="s">
        <v>9</v>
      </c>
      <c r="AA9" s="114"/>
      <c r="AB9" s="114"/>
      <c r="AC9" s="114"/>
      <c r="AD9" s="114"/>
      <c r="AE9" s="114"/>
      <c r="AF9" s="114"/>
      <c r="AG9" s="114"/>
      <c r="AH9" s="4"/>
      <c r="AJ9" s="119" t="s">
        <v>10</v>
      </c>
      <c r="AK9" s="120"/>
      <c r="AL9" s="120"/>
      <c r="AM9" s="120"/>
      <c r="AN9" s="120"/>
      <c r="AO9" s="120"/>
      <c r="AP9" s="121"/>
      <c r="AQ9" s="115">
        <f>データ!AG6</f>
        <v>350034</v>
      </c>
      <c r="AR9" s="116"/>
      <c r="AS9" s="116"/>
      <c r="AT9" s="116"/>
      <c r="AU9" s="116"/>
      <c r="AV9" s="117">
        <f>データ!AH6</f>
        <v>215619</v>
      </c>
      <c r="AW9" s="118"/>
      <c r="AX9" s="118"/>
      <c r="AY9" s="118"/>
      <c r="AZ9" s="115"/>
      <c r="BA9" s="117">
        <f>データ!AI6</f>
        <v>174388</v>
      </c>
      <c r="BB9" s="118"/>
      <c r="BC9" s="118"/>
      <c r="BD9" s="118"/>
      <c r="BE9" s="115"/>
      <c r="BF9" s="117">
        <f>データ!AJ6</f>
        <v>274180</v>
      </c>
      <c r="BG9" s="118"/>
      <c r="BH9" s="118"/>
      <c r="BI9" s="118"/>
      <c r="BJ9" s="115"/>
      <c r="BK9" s="117">
        <f>データ!AK6</f>
        <v>221395</v>
      </c>
      <c r="BL9" s="118"/>
      <c r="BM9" s="118"/>
      <c r="BN9" s="118"/>
      <c r="BO9" s="115"/>
      <c r="BP9" s="11"/>
      <c r="BQ9" s="11"/>
      <c r="BR9" s="11"/>
      <c r="BS9" s="11"/>
      <c r="BT9" s="11"/>
      <c r="BU9" s="11"/>
      <c r="BV9" s="11"/>
      <c r="BW9" s="11"/>
      <c r="BX9" s="11"/>
      <c r="BY9" s="11"/>
    </row>
    <row r="10" spans="1:78" ht="18.399999999999999" customHeight="1">
      <c r="A10" s="2"/>
      <c r="B10" s="106">
        <f>データ!T6</f>
        <v>3.8</v>
      </c>
      <c r="C10" s="107"/>
      <c r="D10" s="107"/>
      <c r="E10" s="107"/>
      <c r="F10" s="107"/>
      <c r="G10" s="107"/>
      <c r="H10" s="107"/>
      <c r="I10" s="108"/>
      <c r="J10" s="109">
        <f>データ!U6</f>
        <v>216</v>
      </c>
      <c r="K10" s="109"/>
      <c r="L10" s="109"/>
      <c r="M10" s="109"/>
      <c r="N10" s="109"/>
      <c r="O10" s="109"/>
      <c r="P10" s="109"/>
      <c r="Q10" s="109"/>
      <c r="R10" s="110">
        <f>データ!V6</f>
        <v>3385</v>
      </c>
      <c r="S10" s="110"/>
      <c r="T10" s="110"/>
      <c r="U10" s="110"/>
      <c r="V10" s="110"/>
      <c r="W10" s="110"/>
      <c r="X10" s="110"/>
      <c r="Y10" s="110"/>
      <c r="Z10" s="110">
        <f>データ!W6</f>
        <v>141</v>
      </c>
      <c r="AA10" s="110"/>
      <c r="AB10" s="110"/>
      <c r="AC10" s="110"/>
      <c r="AD10" s="110"/>
      <c r="AE10" s="110"/>
      <c r="AF10" s="110"/>
      <c r="AG10" s="110"/>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11" t="s">
        <v>11</v>
      </c>
      <c r="C11" s="112"/>
      <c r="D11" s="112"/>
      <c r="E11" s="112"/>
      <c r="F11" s="112"/>
      <c r="G11" s="112"/>
      <c r="H11" s="112"/>
      <c r="I11" s="113"/>
      <c r="J11" s="114" t="s">
        <v>12</v>
      </c>
      <c r="K11" s="114"/>
      <c r="L11" s="114"/>
      <c r="M11" s="114"/>
      <c r="N11" s="114"/>
      <c r="O11" s="114"/>
      <c r="P11" s="114"/>
      <c r="Q11" s="111"/>
      <c r="R11" s="111" t="s">
        <v>13</v>
      </c>
      <c r="S11" s="112"/>
      <c r="T11" s="112"/>
      <c r="U11" s="112"/>
      <c r="V11" s="112"/>
      <c r="W11" s="112"/>
      <c r="X11" s="112"/>
      <c r="Y11" s="113"/>
      <c r="Z11" s="114" t="s">
        <v>14</v>
      </c>
      <c r="AA11" s="114"/>
      <c r="AB11" s="114"/>
      <c r="AC11" s="114"/>
      <c r="AD11" s="114"/>
      <c r="AE11" s="114"/>
      <c r="AF11" s="114"/>
      <c r="AG11" s="11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01">
        <f>データ!X6</f>
        <v>203</v>
      </c>
      <c r="C12" s="102"/>
      <c r="D12" s="102"/>
      <c r="E12" s="102"/>
      <c r="F12" s="102"/>
      <c r="G12" s="102"/>
      <c r="H12" s="102"/>
      <c r="I12" s="103"/>
      <c r="J12" s="104">
        <f>データ!Y6</f>
        <v>10.6</v>
      </c>
      <c r="K12" s="104"/>
      <c r="L12" s="104"/>
      <c r="M12" s="104"/>
      <c r="N12" s="104"/>
      <c r="O12" s="104"/>
      <c r="P12" s="104"/>
      <c r="Q12" s="104"/>
      <c r="R12" s="105" t="str">
        <f>データ!Z6</f>
        <v>有</v>
      </c>
      <c r="S12" s="105"/>
      <c r="T12" s="105"/>
      <c r="U12" s="105"/>
      <c r="V12" s="105"/>
      <c r="W12" s="105"/>
      <c r="X12" s="105"/>
      <c r="Y12" s="105"/>
      <c r="Z12" s="105" t="str">
        <f>データ!AA6</f>
        <v>無</v>
      </c>
      <c r="AA12" s="105"/>
      <c r="AB12" s="105"/>
      <c r="AC12" s="105"/>
      <c r="AD12" s="105"/>
      <c r="AE12" s="105"/>
      <c r="AF12" s="105"/>
      <c r="AG12" s="10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85" t="s">
        <v>122</v>
      </c>
      <c r="BM17" s="86"/>
      <c r="BN17" s="86"/>
      <c r="BO17" s="86"/>
      <c r="BP17" s="86"/>
      <c r="BQ17" s="86"/>
      <c r="BR17" s="86"/>
      <c r="BS17" s="86"/>
      <c r="BT17" s="86"/>
      <c r="BU17" s="86"/>
      <c r="BV17" s="86"/>
      <c r="BW17" s="86"/>
      <c r="BX17" s="86"/>
      <c r="BY17" s="86"/>
      <c r="BZ17" s="87"/>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85"/>
      <c r="BM18" s="86"/>
      <c r="BN18" s="86"/>
      <c r="BO18" s="86"/>
      <c r="BP18" s="86"/>
      <c r="BQ18" s="86"/>
      <c r="BR18" s="86"/>
      <c r="BS18" s="86"/>
      <c r="BT18" s="86"/>
      <c r="BU18" s="86"/>
      <c r="BV18" s="86"/>
      <c r="BW18" s="86"/>
      <c r="BX18" s="86"/>
      <c r="BY18" s="86"/>
      <c r="BZ18" s="87"/>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85"/>
      <c r="BM19" s="86"/>
      <c r="BN19" s="86"/>
      <c r="BO19" s="86"/>
      <c r="BP19" s="86"/>
      <c r="BQ19" s="86"/>
      <c r="BR19" s="86"/>
      <c r="BS19" s="86"/>
      <c r="BT19" s="86"/>
      <c r="BU19" s="86"/>
      <c r="BV19" s="86"/>
      <c r="BW19" s="86"/>
      <c r="BX19" s="86"/>
      <c r="BY19" s="86"/>
      <c r="BZ19" s="87"/>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85"/>
      <c r="BM20" s="86"/>
      <c r="BN20" s="86"/>
      <c r="BO20" s="86"/>
      <c r="BP20" s="86"/>
      <c r="BQ20" s="86"/>
      <c r="BR20" s="86"/>
      <c r="BS20" s="86"/>
      <c r="BT20" s="86"/>
      <c r="BU20" s="86"/>
      <c r="BV20" s="86"/>
      <c r="BW20" s="86"/>
      <c r="BX20" s="86"/>
      <c r="BY20" s="86"/>
      <c r="BZ20" s="87"/>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85"/>
      <c r="BM21" s="86"/>
      <c r="BN21" s="86"/>
      <c r="BO21" s="86"/>
      <c r="BP21" s="86"/>
      <c r="BQ21" s="86"/>
      <c r="BR21" s="86"/>
      <c r="BS21" s="86"/>
      <c r="BT21" s="86"/>
      <c r="BU21" s="86"/>
      <c r="BV21" s="86"/>
      <c r="BW21" s="86"/>
      <c r="BX21" s="86"/>
      <c r="BY21" s="86"/>
      <c r="BZ21" s="87"/>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85"/>
      <c r="BM22" s="86"/>
      <c r="BN22" s="86"/>
      <c r="BO22" s="86"/>
      <c r="BP22" s="86"/>
      <c r="BQ22" s="86"/>
      <c r="BR22" s="86"/>
      <c r="BS22" s="86"/>
      <c r="BT22" s="86"/>
      <c r="BU22" s="86"/>
      <c r="BV22" s="86"/>
      <c r="BW22" s="86"/>
      <c r="BX22" s="86"/>
      <c r="BY22" s="86"/>
      <c r="BZ22" s="87"/>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85"/>
      <c r="BM23" s="86"/>
      <c r="BN23" s="86"/>
      <c r="BO23" s="86"/>
      <c r="BP23" s="86"/>
      <c r="BQ23" s="86"/>
      <c r="BR23" s="86"/>
      <c r="BS23" s="86"/>
      <c r="BT23" s="86"/>
      <c r="BU23" s="86"/>
      <c r="BV23" s="86"/>
      <c r="BW23" s="86"/>
      <c r="BX23" s="86"/>
      <c r="BY23" s="86"/>
      <c r="BZ23" s="87"/>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85"/>
      <c r="BM24" s="86"/>
      <c r="BN24" s="86"/>
      <c r="BO24" s="86"/>
      <c r="BP24" s="86"/>
      <c r="BQ24" s="86"/>
      <c r="BR24" s="86"/>
      <c r="BS24" s="86"/>
      <c r="BT24" s="86"/>
      <c r="BU24" s="86"/>
      <c r="BV24" s="86"/>
      <c r="BW24" s="86"/>
      <c r="BX24" s="86"/>
      <c r="BY24" s="86"/>
      <c r="BZ24" s="87"/>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85"/>
      <c r="BM25" s="86"/>
      <c r="BN25" s="86"/>
      <c r="BO25" s="86"/>
      <c r="BP25" s="86"/>
      <c r="BQ25" s="86"/>
      <c r="BR25" s="86"/>
      <c r="BS25" s="86"/>
      <c r="BT25" s="86"/>
      <c r="BU25" s="86"/>
      <c r="BV25" s="86"/>
      <c r="BW25" s="86"/>
      <c r="BX25" s="86"/>
      <c r="BY25" s="86"/>
      <c r="BZ25" s="87"/>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85"/>
      <c r="BM26" s="86"/>
      <c r="BN26" s="86"/>
      <c r="BO26" s="86"/>
      <c r="BP26" s="86"/>
      <c r="BQ26" s="86"/>
      <c r="BR26" s="86"/>
      <c r="BS26" s="86"/>
      <c r="BT26" s="86"/>
      <c r="BU26" s="86"/>
      <c r="BV26" s="86"/>
      <c r="BW26" s="86"/>
      <c r="BX26" s="86"/>
      <c r="BY26" s="86"/>
      <c r="BZ26" s="87"/>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85"/>
      <c r="BM27" s="86"/>
      <c r="BN27" s="86"/>
      <c r="BO27" s="86"/>
      <c r="BP27" s="86"/>
      <c r="BQ27" s="86"/>
      <c r="BR27" s="86"/>
      <c r="BS27" s="86"/>
      <c r="BT27" s="86"/>
      <c r="BU27" s="86"/>
      <c r="BV27" s="86"/>
      <c r="BW27" s="86"/>
      <c r="BX27" s="86"/>
      <c r="BY27" s="86"/>
      <c r="BZ27" s="87"/>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85"/>
      <c r="BM28" s="86"/>
      <c r="BN28" s="86"/>
      <c r="BO28" s="86"/>
      <c r="BP28" s="86"/>
      <c r="BQ28" s="86"/>
      <c r="BR28" s="86"/>
      <c r="BS28" s="86"/>
      <c r="BT28" s="86"/>
      <c r="BU28" s="86"/>
      <c r="BV28" s="86"/>
      <c r="BW28" s="86"/>
      <c r="BX28" s="86"/>
      <c r="BY28" s="86"/>
      <c r="BZ28" s="87"/>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85"/>
      <c r="BM29" s="86"/>
      <c r="BN29" s="86"/>
      <c r="BO29" s="86"/>
      <c r="BP29" s="86"/>
      <c r="BQ29" s="86"/>
      <c r="BR29" s="86"/>
      <c r="BS29" s="86"/>
      <c r="BT29" s="86"/>
      <c r="BU29" s="86"/>
      <c r="BV29" s="86"/>
      <c r="BW29" s="86"/>
      <c r="BX29" s="86"/>
      <c r="BY29" s="86"/>
      <c r="BZ29" s="87"/>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85"/>
      <c r="BM30" s="86"/>
      <c r="BN30" s="86"/>
      <c r="BO30" s="86"/>
      <c r="BP30" s="86"/>
      <c r="BQ30" s="86"/>
      <c r="BR30" s="86"/>
      <c r="BS30" s="86"/>
      <c r="BT30" s="86"/>
      <c r="BU30" s="86"/>
      <c r="BV30" s="86"/>
      <c r="BW30" s="86"/>
      <c r="BX30" s="86"/>
      <c r="BY30" s="86"/>
      <c r="BZ30" s="87"/>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85"/>
      <c r="BM31" s="86"/>
      <c r="BN31" s="86"/>
      <c r="BO31" s="86"/>
      <c r="BP31" s="86"/>
      <c r="BQ31" s="86"/>
      <c r="BR31" s="86"/>
      <c r="BS31" s="86"/>
      <c r="BT31" s="86"/>
      <c r="BU31" s="86"/>
      <c r="BV31" s="86"/>
      <c r="BW31" s="86"/>
      <c r="BX31" s="86"/>
      <c r="BY31" s="86"/>
      <c r="BZ31" s="87"/>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85"/>
      <c r="BM32" s="86"/>
      <c r="BN32" s="86"/>
      <c r="BO32" s="86"/>
      <c r="BP32" s="86"/>
      <c r="BQ32" s="86"/>
      <c r="BR32" s="86"/>
      <c r="BS32" s="86"/>
      <c r="BT32" s="86"/>
      <c r="BU32" s="86"/>
      <c r="BV32" s="86"/>
      <c r="BW32" s="86"/>
      <c r="BX32" s="86"/>
      <c r="BY32" s="86"/>
      <c r="BZ32" s="87"/>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85"/>
      <c r="BM33" s="86"/>
      <c r="BN33" s="86"/>
      <c r="BO33" s="86"/>
      <c r="BP33" s="86"/>
      <c r="BQ33" s="86"/>
      <c r="BR33" s="86"/>
      <c r="BS33" s="86"/>
      <c r="BT33" s="86"/>
      <c r="BU33" s="86"/>
      <c r="BV33" s="86"/>
      <c r="BW33" s="86"/>
      <c r="BX33" s="86"/>
      <c r="BY33" s="86"/>
      <c r="BZ33" s="87"/>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85"/>
      <c r="BM34" s="86"/>
      <c r="BN34" s="86"/>
      <c r="BO34" s="86"/>
      <c r="BP34" s="86"/>
      <c r="BQ34" s="86"/>
      <c r="BR34" s="86"/>
      <c r="BS34" s="86"/>
      <c r="BT34" s="86"/>
      <c r="BU34" s="86"/>
      <c r="BV34" s="86"/>
      <c r="BW34" s="86"/>
      <c r="BX34" s="86"/>
      <c r="BY34" s="86"/>
      <c r="BZ34" s="87"/>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85"/>
      <c r="BM35" s="86"/>
      <c r="BN35" s="86"/>
      <c r="BO35" s="86"/>
      <c r="BP35" s="86"/>
      <c r="BQ35" s="86"/>
      <c r="BR35" s="86"/>
      <c r="BS35" s="86"/>
      <c r="BT35" s="86"/>
      <c r="BU35" s="86"/>
      <c r="BV35" s="86"/>
      <c r="BW35" s="86"/>
      <c r="BX35" s="86"/>
      <c r="BY35" s="86"/>
      <c r="BZ35" s="87"/>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85"/>
      <c r="BM36" s="86"/>
      <c r="BN36" s="86"/>
      <c r="BO36" s="86"/>
      <c r="BP36" s="86"/>
      <c r="BQ36" s="86"/>
      <c r="BR36" s="86"/>
      <c r="BS36" s="86"/>
      <c r="BT36" s="86"/>
      <c r="BU36" s="86"/>
      <c r="BV36" s="86"/>
      <c r="BW36" s="86"/>
      <c r="BX36" s="86"/>
      <c r="BY36" s="86"/>
      <c r="BZ36" s="87"/>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85"/>
      <c r="BM37" s="86"/>
      <c r="BN37" s="86"/>
      <c r="BO37" s="86"/>
      <c r="BP37" s="86"/>
      <c r="BQ37" s="86"/>
      <c r="BR37" s="86"/>
      <c r="BS37" s="86"/>
      <c r="BT37" s="86"/>
      <c r="BU37" s="86"/>
      <c r="BV37" s="86"/>
      <c r="BW37" s="86"/>
      <c r="BX37" s="86"/>
      <c r="BY37" s="86"/>
      <c r="BZ37" s="87"/>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85"/>
      <c r="BM38" s="86"/>
      <c r="BN38" s="86"/>
      <c r="BO38" s="86"/>
      <c r="BP38" s="86"/>
      <c r="BQ38" s="86"/>
      <c r="BR38" s="86"/>
      <c r="BS38" s="86"/>
      <c r="BT38" s="86"/>
      <c r="BU38" s="86"/>
      <c r="BV38" s="86"/>
      <c r="BW38" s="86"/>
      <c r="BX38" s="86"/>
      <c r="BY38" s="86"/>
      <c r="BZ38" s="87"/>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85"/>
      <c r="BM39" s="86"/>
      <c r="BN39" s="86"/>
      <c r="BO39" s="86"/>
      <c r="BP39" s="86"/>
      <c r="BQ39" s="86"/>
      <c r="BR39" s="86"/>
      <c r="BS39" s="86"/>
      <c r="BT39" s="86"/>
      <c r="BU39" s="86"/>
      <c r="BV39" s="86"/>
      <c r="BW39" s="86"/>
      <c r="BX39" s="86"/>
      <c r="BY39" s="86"/>
      <c r="BZ39" s="87"/>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85"/>
      <c r="BM40" s="86"/>
      <c r="BN40" s="86"/>
      <c r="BO40" s="86"/>
      <c r="BP40" s="86"/>
      <c r="BQ40" s="86"/>
      <c r="BR40" s="86"/>
      <c r="BS40" s="86"/>
      <c r="BT40" s="86"/>
      <c r="BU40" s="86"/>
      <c r="BV40" s="86"/>
      <c r="BW40" s="86"/>
      <c r="BX40" s="86"/>
      <c r="BY40" s="86"/>
      <c r="BZ40" s="87"/>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85"/>
      <c r="BM41" s="86"/>
      <c r="BN41" s="86"/>
      <c r="BO41" s="86"/>
      <c r="BP41" s="86"/>
      <c r="BQ41" s="86"/>
      <c r="BR41" s="86"/>
      <c r="BS41" s="86"/>
      <c r="BT41" s="86"/>
      <c r="BU41" s="86"/>
      <c r="BV41" s="86"/>
      <c r="BW41" s="86"/>
      <c r="BX41" s="86"/>
      <c r="BY41" s="86"/>
      <c r="BZ41" s="87"/>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85"/>
      <c r="BM42" s="86"/>
      <c r="BN42" s="86"/>
      <c r="BO42" s="86"/>
      <c r="BP42" s="86"/>
      <c r="BQ42" s="86"/>
      <c r="BR42" s="86"/>
      <c r="BS42" s="86"/>
      <c r="BT42" s="86"/>
      <c r="BU42" s="86"/>
      <c r="BV42" s="86"/>
      <c r="BW42" s="86"/>
      <c r="BX42" s="86"/>
      <c r="BY42" s="86"/>
      <c r="BZ42" s="87"/>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85"/>
      <c r="BM43" s="86"/>
      <c r="BN43" s="86"/>
      <c r="BO43" s="86"/>
      <c r="BP43" s="86"/>
      <c r="BQ43" s="86"/>
      <c r="BR43" s="86"/>
      <c r="BS43" s="86"/>
      <c r="BT43" s="86"/>
      <c r="BU43" s="86"/>
      <c r="BV43" s="86"/>
      <c r="BW43" s="86"/>
      <c r="BX43" s="86"/>
      <c r="BY43" s="86"/>
      <c r="BZ43" s="87"/>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85"/>
      <c r="BM44" s="86"/>
      <c r="BN44" s="86"/>
      <c r="BO44" s="86"/>
      <c r="BP44" s="86"/>
      <c r="BQ44" s="86"/>
      <c r="BR44" s="86"/>
      <c r="BS44" s="86"/>
      <c r="BT44" s="86"/>
      <c r="BU44" s="86"/>
      <c r="BV44" s="86"/>
      <c r="BW44" s="86"/>
      <c r="BX44" s="86"/>
      <c r="BY44" s="86"/>
      <c r="BZ44" s="87"/>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85"/>
      <c r="BM45" s="86"/>
      <c r="BN45" s="86"/>
      <c r="BO45" s="86"/>
      <c r="BP45" s="86"/>
      <c r="BQ45" s="86"/>
      <c r="BR45" s="86"/>
      <c r="BS45" s="86"/>
      <c r="BT45" s="86"/>
      <c r="BU45" s="86"/>
      <c r="BV45" s="86"/>
      <c r="BW45" s="86"/>
      <c r="BX45" s="86"/>
      <c r="BY45" s="86"/>
      <c r="BZ45" s="87"/>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85"/>
      <c r="BM46" s="86"/>
      <c r="BN46" s="86"/>
      <c r="BO46" s="86"/>
      <c r="BP46" s="86"/>
      <c r="BQ46" s="86"/>
      <c r="BR46" s="86"/>
      <c r="BS46" s="86"/>
      <c r="BT46" s="86"/>
      <c r="BU46" s="86"/>
      <c r="BV46" s="86"/>
      <c r="BW46" s="86"/>
      <c r="BX46" s="86"/>
      <c r="BY46" s="86"/>
      <c r="BZ46" s="87"/>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85"/>
      <c r="BM47" s="86"/>
      <c r="BN47" s="86"/>
      <c r="BO47" s="86"/>
      <c r="BP47" s="86"/>
      <c r="BQ47" s="86"/>
      <c r="BR47" s="86"/>
      <c r="BS47" s="86"/>
      <c r="BT47" s="86"/>
      <c r="BU47" s="86"/>
      <c r="BV47" s="86"/>
      <c r="BW47" s="86"/>
      <c r="BX47" s="86"/>
      <c r="BY47" s="86"/>
      <c r="BZ47" s="87"/>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85"/>
      <c r="BM48" s="86"/>
      <c r="BN48" s="86"/>
      <c r="BO48" s="86"/>
      <c r="BP48" s="86"/>
      <c r="BQ48" s="86"/>
      <c r="BR48" s="86"/>
      <c r="BS48" s="86"/>
      <c r="BT48" s="86"/>
      <c r="BU48" s="86"/>
      <c r="BV48" s="86"/>
      <c r="BW48" s="86"/>
      <c r="BX48" s="86"/>
      <c r="BY48" s="86"/>
      <c r="BZ48" s="87"/>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85"/>
      <c r="BM49" s="86"/>
      <c r="BN49" s="86"/>
      <c r="BO49" s="86"/>
      <c r="BP49" s="86"/>
      <c r="BQ49" s="86"/>
      <c r="BR49" s="86"/>
      <c r="BS49" s="86"/>
      <c r="BT49" s="86"/>
      <c r="BU49" s="86"/>
      <c r="BV49" s="86"/>
      <c r="BW49" s="86"/>
      <c r="BX49" s="86"/>
      <c r="BY49" s="86"/>
      <c r="BZ49" s="87"/>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85"/>
      <c r="BM50" s="86"/>
      <c r="BN50" s="86"/>
      <c r="BO50" s="86"/>
      <c r="BP50" s="86"/>
      <c r="BQ50" s="86"/>
      <c r="BR50" s="86"/>
      <c r="BS50" s="86"/>
      <c r="BT50" s="86"/>
      <c r="BU50" s="86"/>
      <c r="BV50" s="86"/>
      <c r="BW50" s="86"/>
      <c r="BX50" s="86"/>
      <c r="BY50" s="86"/>
      <c r="BZ50" s="87"/>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85"/>
      <c r="BM51" s="86"/>
      <c r="BN51" s="86"/>
      <c r="BO51" s="86"/>
      <c r="BP51" s="86"/>
      <c r="BQ51" s="86"/>
      <c r="BR51" s="86"/>
      <c r="BS51" s="86"/>
      <c r="BT51" s="86"/>
      <c r="BU51" s="86"/>
      <c r="BV51" s="86"/>
      <c r="BW51" s="86"/>
      <c r="BX51" s="86"/>
      <c r="BY51" s="86"/>
      <c r="BZ51" s="87"/>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88"/>
      <c r="BM52" s="89"/>
      <c r="BN52" s="89"/>
      <c r="BO52" s="89"/>
      <c r="BP52" s="89"/>
      <c r="BQ52" s="89"/>
      <c r="BR52" s="89"/>
      <c r="BS52" s="89"/>
      <c r="BT52" s="89"/>
      <c r="BU52" s="89"/>
      <c r="BV52" s="89"/>
      <c r="BW52" s="89"/>
      <c r="BX52" s="89"/>
      <c r="BY52" s="89"/>
      <c r="BZ52" s="90"/>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85" t="s">
        <v>124</v>
      </c>
      <c r="BM55" s="86"/>
      <c r="BN55" s="86"/>
      <c r="BO55" s="86"/>
      <c r="BP55" s="86"/>
      <c r="BQ55" s="86"/>
      <c r="BR55" s="86"/>
      <c r="BS55" s="86"/>
      <c r="BT55" s="86"/>
      <c r="BU55" s="86"/>
      <c r="BV55" s="86"/>
      <c r="BW55" s="86"/>
      <c r="BX55" s="86"/>
      <c r="BY55" s="86"/>
      <c r="BZ55" s="87"/>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85"/>
      <c r="BM56" s="86"/>
      <c r="BN56" s="86"/>
      <c r="BO56" s="86"/>
      <c r="BP56" s="86"/>
      <c r="BQ56" s="86"/>
      <c r="BR56" s="86"/>
      <c r="BS56" s="86"/>
      <c r="BT56" s="86"/>
      <c r="BU56" s="86"/>
      <c r="BV56" s="86"/>
      <c r="BW56" s="86"/>
      <c r="BX56" s="86"/>
      <c r="BY56" s="86"/>
      <c r="BZ56" s="87"/>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85"/>
      <c r="BM57" s="86"/>
      <c r="BN57" s="86"/>
      <c r="BO57" s="86"/>
      <c r="BP57" s="86"/>
      <c r="BQ57" s="86"/>
      <c r="BR57" s="86"/>
      <c r="BS57" s="86"/>
      <c r="BT57" s="86"/>
      <c r="BU57" s="86"/>
      <c r="BV57" s="86"/>
      <c r="BW57" s="86"/>
      <c r="BX57" s="86"/>
      <c r="BY57" s="86"/>
      <c r="BZ57" s="87"/>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85"/>
      <c r="BM58" s="86"/>
      <c r="BN58" s="86"/>
      <c r="BO58" s="86"/>
      <c r="BP58" s="86"/>
      <c r="BQ58" s="86"/>
      <c r="BR58" s="86"/>
      <c r="BS58" s="86"/>
      <c r="BT58" s="86"/>
      <c r="BU58" s="86"/>
      <c r="BV58" s="86"/>
      <c r="BW58" s="86"/>
      <c r="BX58" s="86"/>
      <c r="BY58" s="86"/>
      <c r="BZ58" s="87"/>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85"/>
      <c r="BM59" s="86"/>
      <c r="BN59" s="86"/>
      <c r="BO59" s="86"/>
      <c r="BP59" s="86"/>
      <c r="BQ59" s="86"/>
      <c r="BR59" s="86"/>
      <c r="BS59" s="86"/>
      <c r="BT59" s="86"/>
      <c r="BU59" s="86"/>
      <c r="BV59" s="86"/>
      <c r="BW59" s="86"/>
      <c r="BX59" s="86"/>
      <c r="BY59" s="86"/>
      <c r="BZ59" s="87"/>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85"/>
      <c r="BM60" s="86"/>
      <c r="BN60" s="86"/>
      <c r="BO60" s="86"/>
      <c r="BP60" s="86"/>
      <c r="BQ60" s="86"/>
      <c r="BR60" s="86"/>
      <c r="BS60" s="86"/>
      <c r="BT60" s="86"/>
      <c r="BU60" s="86"/>
      <c r="BV60" s="86"/>
      <c r="BW60" s="86"/>
      <c r="BX60" s="86"/>
      <c r="BY60" s="86"/>
      <c r="BZ60" s="87"/>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85"/>
      <c r="BM61" s="86"/>
      <c r="BN61" s="86"/>
      <c r="BO61" s="86"/>
      <c r="BP61" s="86"/>
      <c r="BQ61" s="86"/>
      <c r="BR61" s="86"/>
      <c r="BS61" s="86"/>
      <c r="BT61" s="86"/>
      <c r="BU61" s="86"/>
      <c r="BV61" s="86"/>
      <c r="BW61" s="86"/>
      <c r="BX61" s="86"/>
      <c r="BY61" s="86"/>
      <c r="BZ61" s="87"/>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85"/>
      <c r="BM62" s="86"/>
      <c r="BN62" s="86"/>
      <c r="BO62" s="86"/>
      <c r="BP62" s="86"/>
      <c r="BQ62" s="86"/>
      <c r="BR62" s="86"/>
      <c r="BS62" s="86"/>
      <c r="BT62" s="86"/>
      <c r="BU62" s="86"/>
      <c r="BV62" s="86"/>
      <c r="BW62" s="86"/>
      <c r="BX62" s="86"/>
      <c r="BY62" s="86"/>
      <c r="BZ62" s="87"/>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85"/>
      <c r="BM63" s="86"/>
      <c r="BN63" s="86"/>
      <c r="BO63" s="86"/>
      <c r="BP63" s="86"/>
      <c r="BQ63" s="86"/>
      <c r="BR63" s="86"/>
      <c r="BS63" s="86"/>
      <c r="BT63" s="86"/>
      <c r="BU63" s="86"/>
      <c r="BV63" s="86"/>
      <c r="BW63" s="86"/>
      <c r="BX63" s="86"/>
      <c r="BY63" s="86"/>
      <c r="BZ63" s="87"/>
    </row>
    <row r="64" spans="1:78" ht="13.5" customHeight="1">
      <c r="A64" s="2"/>
      <c r="B64" s="27"/>
      <c r="C64" s="99"/>
      <c r="D64" s="99"/>
      <c r="E64" s="99"/>
      <c r="F64" s="99"/>
      <c r="G64" s="99"/>
      <c r="H64" s="99"/>
      <c r="I64" s="99"/>
      <c r="J64" s="99"/>
      <c r="K64" s="99"/>
      <c r="L64" s="99"/>
      <c r="M64" s="99"/>
      <c r="N64" s="99"/>
      <c r="O64" s="99"/>
      <c r="P64" s="99"/>
      <c r="Q64" s="30"/>
      <c r="R64" s="99"/>
      <c r="S64" s="99"/>
      <c r="T64" s="99"/>
      <c r="U64" s="99"/>
      <c r="V64" s="99"/>
      <c r="W64" s="99"/>
      <c r="X64" s="99"/>
      <c r="Y64" s="99"/>
      <c r="Z64" s="99"/>
      <c r="AA64" s="99"/>
      <c r="AB64" s="99"/>
      <c r="AC64" s="99"/>
      <c r="AD64" s="99"/>
      <c r="AE64" s="99"/>
      <c r="AF64" s="30"/>
      <c r="AG64" s="99"/>
      <c r="AH64" s="99"/>
      <c r="AI64" s="99"/>
      <c r="AJ64" s="99"/>
      <c r="AK64" s="99"/>
      <c r="AL64" s="99"/>
      <c r="AM64" s="99"/>
      <c r="AN64" s="99"/>
      <c r="AO64" s="99"/>
      <c r="AP64" s="99"/>
      <c r="AQ64" s="99"/>
      <c r="AR64" s="99"/>
      <c r="AS64" s="99"/>
      <c r="AT64" s="99"/>
      <c r="AU64" s="30"/>
      <c r="AV64" s="99"/>
      <c r="AW64" s="99"/>
      <c r="AX64" s="99"/>
      <c r="AY64" s="99"/>
      <c r="AZ64" s="99"/>
      <c r="BA64" s="99"/>
      <c r="BB64" s="99"/>
      <c r="BC64" s="99"/>
      <c r="BD64" s="99"/>
      <c r="BE64" s="99"/>
      <c r="BF64" s="99"/>
      <c r="BG64" s="99"/>
      <c r="BH64" s="99"/>
      <c r="BI64" s="99"/>
      <c r="BJ64" s="29"/>
      <c r="BK64" s="2"/>
      <c r="BL64" s="85"/>
      <c r="BM64" s="86"/>
      <c r="BN64" s="86"/>
      <c r="BO64" s="86"/>
      <c r="BP64" s="86"/>
      <c r="BQ64" s="86"/>
      <c r="BR64" s="86"/>
      <c r="BS64" s="86"/>
      <c r="BT64" s="86"/>
      <c r="BU64" s="86"/>
      <c r="BV64" s="86"/>
      <c r="BW64" s="86"/>
      <c r="BX64" s="86"/>
      <c r="BY64" s="86"/>
      <c r="BZ64" s="87"/>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85"/>
      <c r="BM65" s="86"/>
      <c r="BN65" s="86"/>
      <c r="BO65" s="86"/>
      <c r="BP65" s="86"/>
      <c r="BQ65" s="86"/>
      <c r="BR65" s="86"/>
      <c r="BS65" s="86"/>
      <c r="BT65" s="86"/>
      <c r="BU65" s="86"/>
      <c r="BV65" s="86"/>
      <c r="BW65" s="86"/>
      <c r="BX65" s="86"/>
      <c r="BY65" s="86"/>
      <c r="BZ65" s="87"/>
    </row>
    <row r="66" spans="1:78" ht="13.5" customHeight="1" thickTop="1">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85"/>
      <c r="BM66" s="86"/>
      <c r="BN66" s="86"/>
      <c r="BO66" s="86"/>
      <c r="BP66" s="86"/>
      <c r="BQ66" s="86"/>
      <c r="BR66" s="86"/>
      <c r="BS66" s="86"/>
      <c r="BT66" s="86"/>
      <c r="BU66" s="86"/>
      <c r="BV66" s="86"/>
      <c r="BW66" s="86"/>
      <c r="BX66" s="86"/>
      <c r="BY66" s="86"/>
      <c r="BZ66" s="87"/>
    </row>
    <row r="67" spans="1:78" ht="13.5" customHeight="1" thickBot="1">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85"/>
      <c r="BM67" s="86"/>
      <c r="BN67" s="86"/>
      <c r="BO67" s="86"/>
      <c r="BP67" s="86"/>
      <c r="BQ67" s="86"/>
      <c r="BR67" s="86"/>
      <c r="BS67" s="86"/>
      <c r="BT67" s="86"/>
      <c r="BU67" s="86"/>
      <c r="BV67" s="86"/>
      <c r="BW67" s="86"/>
      <c r="BX67" s="86"/>
      <c r="BY67" s="86"/>
      <c r="BZ67" s="87"/>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85"/>
      <c r="BM68" s="86"/>
      <c r="BN68" s="86"/>
      <c r="BO68" s="86"/>
      <c r="BP68" s="86"/>
      <c r="BQ68" s="86"/>
      <c r="BR68" s="86"/>
      <c r="BS68" s="86"/>
      <c r="BT68" s="86"/>
      <c r="BU68" s="86"/>
      <c r="BV68" s="86"/>
      <c r="BW68" s="86"/>
      <c r="BX68" s="86"/>
      <c r="BY68" s="86"/>
      <c r="BZ68" s="87"/>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85"/>
      <c r="BM69" s="86"/>
      <c r="BN69" s="86"/>
      <c r="BO69" s="86"/>
      <c r="BP69" s="86"/>
      <c r="BQ69" s="86"/>
      <c r="BR69" s="86"/>
      <c r="BS69" s="86"/>
      <c r="BT69" s="86"/>
      <c r="BU69" s="86"/>
      <c r="BV69" s="86"/>
      <c r="BW69" s="86"/>
      <c r="BX69" s="86"/>
      <c r="BY69" s="86"/>
      <c r="BZ69" s="87"/>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85"/>
      <c r="BM70" s="86"/>
      <c r="BN70" s="86"/>
      <c r="BO70" s="86"/>
      <c r="BP70" s="86"/>
      <c r="BQ70" s="86"/>
      <c r="BR70" s="86"/>
      <c r="BS70" s="86"/>
      <c r="BT70" s="86"/>
      <c r="BU70" s="86"/>
      <c r="BV70" s="86"/>
      <c r="BW70" s="86"/>
      <c r="BX70" s="86"/>
      <c r="BY70" s="86"/>
      <c r="BZ70" s="87"/>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85"/>
      <c r="BM71" s="86"/>
      <c r="BN71" s="86"/>
      <c r="BO71" s="86"/>
      <c r="BP71" s="86"/>
      <c r="BQ71" s="86"/>
      <c r="BR71" s="86"/>
      <c r="BS71" s="86"/>
      <c r="BT71" s="86"/>
      <c r="BU71" s="86"/>
      <c r="BV71" s="86"/>
      <c r="BW71" s="86"/>
      <c r="BX71" s="86"/>
      <c r="BY71" s="86"/>
      <c r="BZ71" s="87"/>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85"/>
      <c r="BM72" s="86"/>
      <c r="BN72" s="86"/>
      <c r="BO72" s="86"/>
      <c r="BP72" s="86"/>
      <c r="BQ72" s="86"/>
      <c r="BR72" s="86"/>
      <c r="BS72" s="86"/>
      <c r="BT72" s="86"/>
      <c r="BU72" s="86"/>
      <c r="BV72" s="86"/>
      <c r="BW72" s="86"/>
      <c r="BX72" s="86"/>
      <c r="BY72" s="86"/>
      <c r="BZ72" s="87"/>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123</v>
      </c>
      <c r="BM75" s="86"/>
      <c r="BN75" s="86"/>
      <c r="BO75" s="86"/>
      <c r="BP75" s="86"/>
      <c r="BQ75" s="86"/>
      <c r="BR75" s="86"/>
      <c r="BS75" s="86"/>
      <c r="BT75" s="86"/>
      <c r="BU75" s="86"/>
      <c r="BV75" s="86"/>
      <c r="BW75" s="86"/>
      <c r="BX75" s="86"/>
      <c r="BY75" s="86"/>
      <c r="BZ75" s="87"/>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4.25"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022012</v>
      </c>
      <c r="K6" s="56" t="str">
        <f t="shared" si="3"/>
        <v>46</v>
      </c>
      <c r="L6" s="56" t="str">
        <f t="shared" si="3"/>
        <v>03</v>
      </c>
      <c r="M6" s="57" t="str">
        <f>M7</f>
        <v>3</v>
      </c>
      <c r="N6" s="57" t="str">
        <f>N7</f>
        <v>000</v>
      </c>
      <c r="O6" s="56" t="str">
        <f t="shared" si="3"/>
        <v>青森県　青森市</v>
      </c>
      <c r="P6" s="56" t="str">
        <f t="shared" si="3"/>
        <v>法適用</v>
      </c>
      <c r="Q6" s="56" t="str">
        <f t="shared" si="3"/>
        <v>交通事業</v>
      </c>
      <c r="R6" s="56" t="str">
        <f t="shared" si="3"/>
        <v>自動車運送事業</v>
      </c>
      <c r="S6" s="56" t="str">
        <f t="shared" si="3"/>
        <v/>
      </c>
      <c r="T6" s="58">
        <f t="shared" si="3"/>
        <v>3.8</v>
      </c>
      <c r="U6" s="58">
        <f t="shared" si="3"/>
        <v>216</v>
      </c>
      <c r="V6" s="59">
        <f t="shared" si="3"/>
        <v>3385</v>
      </c>
      <c r="W6" s="59">
        <f t="shared" si="3"/>
        <v>141</v>
      </c>
      <c r="X6" s="59">
        <f t="shared" si="3"/>
        <v>203</v>
      </c>
      <c r="Y6" s="58">
        <f>Y7</f>
        <v>10.6</v>
      </c>
      <c r="Z6" s="56" t="str">
        <f t="shared" si="3"/>
        <v>有</v>
      </c>
      <c r="AA6" s="56" t="str">
        <f t="shared" si="3"/>
        <v>無</v>
      </c>
      <c r="AB6" s="59">
        <f t="shared" si="3"/>
        <v>8449</v>
      </c>
      <c r="AC6" s="59">
        <f t="shared" si="3"/>
        <v>8184</v>
      </c>
      <c r="AD6" s="59">
        <f t="shared" si="3"/>
        <v>7547</v>
      </c>
      <c r="AE6" s="59">
        <f t="shared" si="3"/>
        <v>7362</v>
      </c>
      <c r="AF6" s="59">
        <f t="shared" si="3"/>
        <v>7434</v>
      </c>
      <c r="AG6" s="59">
        <f t="shared" si="3"/>
        <v>350034</v>
      </c>
      <c r="AH6" s="59">
        <f t="shared" si="3"/>
        <v>215619</v>
      </c>
      <c r="AI6" s="59">
        <f t="shared" si="3"/>
        <v>174388</v>
      </c>
      <c r="AJ6" s="59">
        <f t="shared" si="3"/>
        <v>274180</v>
      </c>
      <c r="AK6" s="59">
        <f t="shared" si="3"/>
        <v>221395</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v>3.8</v>
      </c>
      <c r="U7" s="65">
        <v>216</v>
      </c>
      <c r="V7" s="66">
        <v>3385</v>
      </c>
      <c r="W7" s="66">
        <v>141</v>
      </c>
      <c r="X7" s="66">
        <v>203</v>
      </c>
      <c r="Y7" s="65">
        <v>10.6</v>
      </c>
      <c r="Z7" s="64" t="s">
        <v>99</v>
      </c>
      <c r="AA7" s="64" t="s">
        <v>100</v>
      </c>
      <c r="AB7" s="66">
        <v>8449</v>
      </c>
      <c r="AC7" s="66">
        <v>8184</v>
      </c>
      <c r="AD7" s="66">
        <v>7547</v>
      </c>
      <c r="AE7" s="66">
        <v>7362</v>
      </c>
      <c r="AF7" s="66">
        <v>7434</v>
      </c>
      <c r="AG7" s="66">
        <v>350034</v>
      </c>
      <c r="AH7" s="66">
        <v>215619</v>
      </c>
      <c r="AI7" s="66">
        <v>174388</v>
      </c>
      <c r="AJ7" s="66">
        <v>274180</v>
      </c>
      <c r="AK7" s="66">
        <v>221395</v>
      </c>
      <c r="AL7" s="65">
        <v>91.2</v>
      </c>
      <c r="AM7" s="65">
        <v>92.3</v>
      </c>
      <c r="AN7" s="65">
        <v>97.5</v>
      </c>
      <c r="AO7" s="65">
        <v>105.9</v>
      </c>
      <c r="AP7" s="65">
        <v>98.6</v>
      </c>
      <c r="AQ7" s="65">
        <v>101.1</v>
      </c>
      <c r="AR7" s="65">
        <v>103</v>
      </c>
      <c r="AS7" s="65">
        <v>102.8</v>
      </c>
      <c r="AT7" s="65">
        <v>104.1</v>
      </c>
      <c r="AU7" s="65">
        <v>103.5</v>
      </c>
      <c r="AV7" s="65">
        <v>100</v>
      </c>
      <c r="AW7" s="65">
        <v>81</v>
      </c>
      <c r="AX7" s="65">
        <v>84.7</v>
      </c>
      <c r="AY7" s="65">
        <v>84.5</v>
      </c>
      <c r="AZ7" s="65">
        <v>87.4</v>
      </c>
      <c r="BA7" s="65">
        <v>83.3</v>
      </c>
      <c r="BB7" s="65">
        <v>90.9</v>
      </c>
      <c r="BC7" s="65">
        <v>93.5</v>
      </c>
      <c r="BD7" s="65">
        <v>93.3</v>
      </c>
      <c r="BE7" s="65">
        <v>95.5</v>
      </c>
      <c r="BF7" s="65">
        <v>94.2</v>
      </c>
      <c r="BG7" s="65">
        <v>100</v>
      </c>
      <c r="BH7" s="65">
        <v>39.9</v>
      </c>
      <c r="BI7" s="65">
        <v>33.5</v>
      </c>
      <c r="BJ7" s="65">
        <v>20.3</v>
      </c>
      <c r="BK7" s="65">
        <v>34.4</v>
      </c>
      <c r="BL7" s="65">
        <v>44.4</v>
      </c>
      <c r="BM7" s="65">
        <v>180.9</v>
      </c>
      <c r="BN7" s="65">
        <v>196.1</v>
      </c>
      <c r="BO7" s="65">
        <v>96.5</v>
      </c>
      <c r="BP7" s="65">
        <v>97.7</v>
      </c>
      <c r="BQ7" s="65">
        <v>100</v>
      </c>
      <c r="BR7" s="65">
        <v>100</v>
      </c>
      <c r="BS7" s="65">
        <v>67.400000000000006</v>
      </c>
      <c r="BT7" s="65">
        <v>75.8</v>
      </c>
      <c r="BU7" s="65">
        <v>115.3</v>
      </c>
      <c r="BV7" s="65">
        <v>116.9</v>
      </c>
      <c r="BW7" s="65">
        <v>114.6</v>
      </c>
      <c r="BX7" s="65">
        <v>80.8</v>
      </c>
      <c r="BY7" s="65">
        <v>76.599999999999994</v>
      </c>
      <c r="BZ7" s="65">
        <v>102.5</v>
      </c>
      <c r="CA7" s="65">
        <v>90.4</v>
      </c>
      <c r="CB7" s="65">
        <v>86.1</v>
      </c>
      <c r="CC7" s="65">
        <v>0</v>
      </c>
      <c r="CD7" s="65">
        <v>41.4</v>
      </c>
      <c r="CE7" s="65">
        <v>26.3</v>
      </c>
      <c r="CF7" s="65">
        <v>23.1</v>
      </c>
      <c r="CG7" s="65">
        <v>37.200000000000003</v>
      </c>
      <c r="CH7" s="65">
        <v>29.8</v>
      </c>
      <c r="CI7" s="65">
        <v>19.8</v>
      </c>
      <c r="CJ7" s="65">
        <v>17.7</v>
      </c>
      <c r="CK7" s="65">
        <v>15.7</v>
      </c>
      <c r="CL7" s="65">
        <v>13.6</v>
      </c>
      <c r="CM7" s="65">
        <v>14.6</v>
      </c>
      <c r="CN7" s="65">
        <v>323</v>
      </c>
      <c r="CO7" s="65">
        <v>313.8</v>
      </c>
      <c r="CP7" s="65">
        <v>327.10000000000002</v>
      </c>
      <c r="CQ7" s="65">
        <v>305.39999999999998</v>
      </c>
      <c r="CR7" s="65">
        <v>308.8</v>
      </c>
      <c r="CS7" s="65">
        <v>189.9</v>
      </c>
      <c r="CT7" s="65">
        <v>183</v>
      </c>
      <c r="CU7" s="65">
        <v>181.8</v>
      </c>
      <c r="CV7" s="65">
        <v>177.3</v>
      </c>
      <c r="CW7" s="65">
        <v>180</v>
      </c>
      <c r="CX7" s="65">
        <v>12.8</v>
      </c>
      <c r="CY7" s="65">
        <v>8.4</v>
      </c>
      <c r="CZ7" s="65">
        <v>7.1</v>
      </c>
      <c r="DA7" s="65">
        <v>12.2</v>
      </c>
      <c r="DB7" s="65">
        <v>9.6</v>
      </c>
      <c r="DC7" s="65">
        <v>10.4</v>
      </c>
      <c r="DD7" s="65">
        <v>9.6999999999999993</v>
      </c>
      <c r="DE7" s="65">
        <v>8.6999999999999993</v>
      </c>
      <c r="DF7" s="65">
        <v>7.7</v>
      </c>
      <c r="DG7" s="65">
        <v>8.1</v>
      </c>
      <c r="DH7" s="65">
        <v>30.4</v>
      </c>
      <c r="DI7" s="65">
        <v>25</v>
      </c>
      <c r="DJ7" s="65">
        <v>26.1</v>
      </c>
      <c r="DK7" s="65">
        <v>32.799999999999997</v>
      </c>
      <c r="DL7" s="65">
        <v>32.700000000000003</v>
      </c>
      <c r="DM7" s="65">
        <v>45.3</v>
      </c>
      <c r="DN7" s="65">
        <v>37.5</v>
      </c>
      <c r="DO7" s="65">
        <v>30.9</v>
      </c>
      <c r="DP7" s="65">
        <v>27</v>
      </c>
      <c r="DQ7" s="65">
        <v>22.5</v>
      </c>
      <c r="DR7" s="65">
        <v>71.900000000000006</v>
      </c>
      <c r="DS7" s="65">
        <v>74.400000000000006</v>
      </c>
      <c r="DT7" s="65">
        <v>73.8</v>
      </c>
      <c r="DU7" s="65">
        <v>72.7</v>
      </c>
      <c r="DV7" s="65">
        <v>74</v>
      </c>
      <c r="DW7" s="65">
        <v>68.400000000000006</v>
      </c>
      <c r="DX7" s="65">
        <v>69.7</v>
      </c>
      <c r="DY7" s="65">
        <v>79.3</v>
      </c>
      <c r="DZ7" s="65">
        <v>78.900000000000006</v>
      </c>
      <c r="EA7" s="65">
        <v>78.400000000000006</v>
      </c>
      <c r="EB7" s="67">
        <v>441.61</v>
      </c>
      <c r="EC7" s="67">
        <v>465.94</v>
      </c>
      <c r="ED7" s="67">
        <v>485.57</v>
      </c>
      <c r="EE7" s="67">
        <v>478.26</v>
      </c>
      <c r="EF7" s="67">
        <v>481.31</v>
      </c>
      <c r="EG7" s="67">
        <v>250.06</v>
      </c>
      <c r="EH7" s="67">
        <v>247.18</v>
      </c>
      <c r="EI7" s="67">
        <v>247.65</v>
      </c>
      <c r="EJ7" s="67">
        <v>251.2</v>
      </c>
      <c r="EK7" s="67">
        <v>255.17</v>
      </c>
      <c r="EL7" s="67">
        <v>657.97</v>
      </c>
      <c r="EM7" s="67">
        <v>665.31</v>
      </c>
      <c r="EN7" s="67">
        <v>702.49</v>
      </c>
      <c r="EO7" s="67">
        <v>663.61</v>
      </c>
      <c r="EP7" s="67">
        <v>678.15</v>
      </c>
      <c r="EQ7" s="67">
        <v>298.77999999999997</v>
      </c>
      <c r="ER7" s="67">
        <v>307.77</v>
      </c>
      <c r="ES7" s="67">
        <v>314.11</v>
      </c>
      <c r="ET7" s="67">
        <v>319.07</v>
      </c>
      <c r="EU7" s="67">
        <v>324.35000000000002</v>
      </c>
      <c r="EV7" s="67">
        <v>405.02</v>
      </c>
      <c r="EW7" s="67">
        <v>399.94</v>
      </c>
      <c r="EX7" s="67">
        <v>473.3</v>
      </c>
      <c r="EY7" s="67">
        <v>415.48</v>
      </c>
      <c r="EZ7" s="67">
        <v>426.45</v>
      </c>
      <c r="FA7" s="67">
        <v>172.38</v>
      </c>
      <c r="FB7" s="67">
        <v>175.48</v>
      </c>
      <c r="FC7" s="67">
        <v>178.87</v>
      </c>
      <c r="FD7" s="67">
        <v>186.85</v>
      </c>
      <c r="FE7" s="67">
        <v>189.23</v>
      </c>
      <c r="FF7" s="65">
        <v>12.7</v>
      </c>
      <c r="FG7" s="65">
        <v>13.4</v>
      </c>
      <c r="FH7" s="65">
        <v>13.6</v>
      </c>
      <c r="FI7" s="65">
        <v>14</v>
      </c>
      <c r="FJ7" s="65">
        <v>13.8</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81</v>
      </c>
      <c r="AW11" s="76">
        <f>AX7</f>
        <v>84.7</v>
      </c>
      <c r="AX11" s="76">
        <f>AY7</f>
        <v>84.5</v>
      </c>
      <c r="AY11" s="76">
        <f>AZ7</f>
        <v>87.4</v>
      </c>
      <c r="AZ11" s="76">
        <f>BA7</f>
        <v>83.3</v>
      </c>
      <c r="BA11" s="72"/>
      <c r="BB11" s="73"/>
      <c r="BC11" s="72"/>
      <c r="BD11" s="72"/>
      <c r="BE11" s="72"/>
      <c r="BF11" s="75" t="s">
        <v>108</v>
      </c>
      <c r="BG11" s="76">
        <f>BH7</f>
        <v>39.9</v>
      </c>
      <c r="BH11" s="76">
        <f>BI7</f>
        <v>33.5</v>
      </c>
      <c r="BI11" s="76">
        <f>BJ7</f>
        <v>20.3</v>
      </c>
      <c r="BJ11" s="76">
        <f>BK7</f>
        <v>34.4</v>
      </c>
      <c r="BK11" s="76">
        <f>BL7</f>
        <v>44.4</v>
      </c>
      <c r="BL11" s="72"/>
      <c r="BM11" s="72"/>
      <c r="BN11" s="72"/>
      <c r="BO11" s="72"/>
      <c r="BP11" s="72"/>
      <c r="BQ11" s="75" t="s">
        <v>108</v>
      </c>
      <c r="BR11" s="76">
        <f>BS7</f>
        <v>67.400000000000006</v>
      </c>
      <c r="BS11" s="76">
        <f>BT7</f>
        <v>75.8</v>
      </c>
      <c r="BT11" s="76">
        <f>BU7</f>
        <v>115.3</v>
      </c>
      <c r="BU11" s="76">
        <f>BV7</f>
        <v>116.9</v>
      </c>
      <c r="BV11" s="76">
        <f>BW7</f>
        <v>114.6</v>
      </c>
      <c r="BW11" s="72"/>
      <c r="BX11" s="72"/>
      <c r="BY11" s="72"/>
      <c r="BZ11" s="72"/>
      <c r="CA11" s="72"/>
      <c r="CB11" s="75" t="s">
        <v>109</v>
      </c>
      <c r="CC11" s="76">
        <f>CD7</f>
        <v>41.4</v>
      </c>
      <c r="CD11" s="76">
        <f>CE7</f>
        <v>26.3</v>
      </c>
      <c r="CE11" s="76">
        <f>CF7</f>
        <v>23.1</v>
      </c>
      <c r="CF11" s="76">
        <f>CG7</f>
        <v>37.200000000000003</v>
      </c>
      <c r="CG11" s="76">
        <f>CH7</f>
        <v>29.8</v>
      </c>
      <c r="CH11" s="72"/>
      <c r="CI11" s="72"/>
      <c r="CJ11" s="72"/>
      <c r="CK11" s="72"/>
      <c r="CL11" s="72"/>
      <c r="CM11" s="72"/>
      <c r="CN11" s="72"/>
      <c r="CO11" s="72"/>
      <c r="CP11" s="72"/>
      <c r="CQ11" s="72"/>
      <c r="CR11" s="72"/>
      <c r="CS11" s="72"/>
      <c r="CT11" s="72"/>
      <c r="CU11" s="72"/>
      <c r="CV11" s="75" t="s">
        <v>110</v>
      </c>
      <c r="CW11" s="76">
        <f>CX7</f>
        <v>12.8</v>
      </c>
      <c r="CX11" s="76">
        <f>CY7</f>
        <v>8.4</v>
      </c>
      <c r="CY11" s="76">
        <f>CZ7</f>
        <v>7.1</v>
      </c>
      <c r="CZ11" s="76">
        <f>DA7</f>
        <v>12.2</v>
      </c>
      <c r="DA11" s="76">
        <f>DB7</f>
        <v>9.6</v>
      </c>
      <c r="DB11" s="72"/>
      <c r="DC11" s="72"/>
      <c r="DD11" s="72"/>
      <c r="DE11" s="72"/>
      <c r="DF11" s="75" t="s">
        <v>108</v>
      </c>
      <c r="DG11" s="76">
        <f>DH7</f>
        <v>30.4</v>
      </c>
      <c r="DH11" s="76">
        <f>DI7</f>
        <v>25</v>
      </c>
      <c r="DI11" s="76">
        <f>DJ7</f>
        <v>26.1</v>
      </c>
      <c r="DJ11" s="76">
        <f>DK7</f>
        <v>32.799999999999997</v>
      </c>
      <c r="DK11" s="76">
        <f>DL7</f>
        <v>32.700000000000003</v>
      </c>
      <c r="DL11" s="72"/>
      <c r="DM11" s="72"/>
      <c r="DN11" s="72"/>
      <c r="DO11" s="72"/>
      <c r="DP11" s="75" t="s">
        <v>108</v>
      </c>
      <c r="DQ11" s="76">
        <f>DR7</f>
        <v>71.900000000000006</v>
      </c>
      <c r="DR11" s="76">
        <f>DS7</f>
        <v>74.400000000000006</v>
      </c>
      <c r="DS11" s="76">
        <f>DT7</f>
        <v>73.8</v>
      </c>
      <c r="DT11" s="76">
        <f>DU7</f>
        <v>72.7</v>
      </c>
      <c r="DU11" s="76">
        <f>DV7</f>
        <v>74</v>
      </c>
      <c r="DV11" s="72"/>
      <c r="DW11" s="72"/>
      <c r="DX11" s="72"/>
      <c r="DY11" s="72"/>
      <c r="DZ11" s="75" t="s">
        <v>111</v>
      </c>
      <c r="EA11" s="77">
        <f>EB7</f>
        <v>441.61</v>
      </c>
      <c r="EB11" s="77">
        <f>EC7</f>
        <v>465.94</v>
      </c>
      <c r="EC11" s="77">
        <f>ED7</f>
        <v>485.57</v>
      </c>
      <c r="ED11" s="77">
        <f>EE7</f>
        <v>478.26</v>
      </c>
      <c r="EE11" s="77">
        <f>EF7</f>
        <v>481.31</v>
      </c>
      <c r="EF11" s="72"/>
      <c r="EG11" s="72"/>
      <c r="EH11" s="72"/>
      <c r="EI11" s="72"/>
      <c r="EJ11" s="75" t="s">
        <v>108</v>
      </c>
      <c r="EK11" s="77">
        <f>EL7</f>
        <v>657.97</v>
      </c>
      <c r="EL11" s="77">
        <f>EM7</f>
        <v>665.31</v>
      </c>
      <c r="EM11" s="77">
        <f>EN7</f>
        <v>702.49</v>
      </c>
      <c r="EN11" s="77">
        <f>EO7</f>
        <v>663.61</v>
      </c>
      <c r="EO11" s="77">
        <f>EP7</f>
        <v>678.15</v>
      </c>
      <c r="EP11" s="72"/>
      <c r="EQ11" s="72"/>
      <c r="ER11" s="72"/>
      <c r="ES11" s="72"/>
      <c r="ET11" s="75" t="s">
        <v>112</v>
      </c>
      <c r="EU11" s="77">
        <f>EV7</f>
        <v>405.02</v>
      </c>
      <c r="EV11" s="77">
        <f>EW7</f>
        <v>399.94</v>
      </c>
      <c r="EW11" s="77">
        <f>EX7</f>
        <v>473.3</v>
      </c>
      <c r="EX11" s="77">
        <f>EY7</f>
        <v>415.48</v>
      </c>
      <c r="EY11" s="77">
        <f>EZ7</f>
        <v>426.45</v>
      </c>
      <c r="EZ11" s="72"/>
      <c r="FA11" s="72"/>
      <c r="FB11" s="72"/>
      <c r="FC11" s="72"/>
      <c r="FD11" s="75" t="s">
        <v>108</v>
      </c>
      <c r="FE11" s="76">
        <f>FF7</f>
        <v>12.7</v>
      </c>
      <c r="FF11" s="76">
        <f>FG7</f>
        <v>13.4</v>
      </c>
      <c r="FG11" s="76">
        <f>FH7</f>
        <v>13.6</v>
      </c>
      <c r="FH11" s="76">
        <f>FI7</f>
        <v>14</v>
      </c>
      <c r="FI11" s="76">
        <f>FJ7</f>
        <v>13.8</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112</v>
      </c>
      <c r="AK12" s="76">
        <f>AL7</f>
        <v>91.2</v>
      </c>
      <c r="AL12" s="76">
        <f>AM7</f>
        <v>92.3</v>
      </c>
      <c r="AM12" s="76">
        <f>AN7</f>
        <v>97.5</v>
      </c>
      <c r="AN12" s="76">
        <f>AO7</f>
        <v>105.9</v>
      </c>
      <c r="AO12" s="76">
        <f>AP7</f>
        <v>98.6</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114</v>
      </c>
      <c r="BG12" s="76">
        <f>BM7</f>
        <v>180.9</v>
      </c>
      <c r="BH12" s="76">
        <f>BN7</f>
        <v>196.1</v>
      </c>
      <c r="BI12" s="76">
        <f>BO7</f>
        <v>96.5</v>
      </c>
      <c r="BJ12" s="76">
        <f>BP7</f>
        <v>97.7</v>
      </c>
      <c r="BK12" s="76">
        <f>BQ7</f>
        <v>100</v>
      </c>
      <c r="BL12" s="72"/>
      <c r="BM12" s="72"/>
      <c r="BN12" s="72"/>
      <c r="BO12" s="72"/>
      <c r="BP12" s="72"/>
      <c r="BQ12" s="75" t="s">
        <v>113</v>
      </c>
      <c r="BR12" s="76">
        <f>BX7</f>
        <v>80.8</v>
      </c>
      <c r="BS12" s="76">
        <f>BY7</f>
        <v>76.599999999999994</v>
      </c>
      <c r="BT12" s="76">
        <f>BZ7</f>
        <v>102.5</v>
      </c>
      <c r="BU12" s="76">
        <f>CA7</f>
        <v>90.4</v>
      </c>
      <c r="BV12" s="76">
        <f>CB7</f>
        <v>86.1</v>
      </c>
      <c r="BW12" s="72"/>
      <c r="BX12" s="72"/>
      <c r="BY12" s="72"/>
      <c r="BZ12" s="72"/>
      <c r="CA12" s="72"/>
      <c r="CB12" s="75" t="s">
        <v>115</v>
      </c>
      <c r="CC12" s="76">
        <f>CN7</f>
        <v>323</v>
      </c>
      <c r="CD12" s="76">
        <f>CO7</f>
        <v>313.8</v>
      </c>
      <c r="CE12" s="76">
        <f>CP7</f>
        <v>327.10000000000002</v>
      </c>
      <c r="CF12" s="76">
        <f>CQ7</f>
        <v>305.39999999999998</v>
      </c>
      <c r="CG12" s="76">
        <f>CR7</f>
        <v>308.8</v>
      </c>
      <c r="CH12" s="72"/>
      <c r="CI12" s="72"/>
      <c r="CJ12" s="72"/>
      <c r="CK12" s="72"/>
      <c r="CL12" s="72"/>
      <c r="CM12" s="72"/>
      <c r="CN12" s="72"/>
      <c r="CO12" s="72"/>
      <c r="CP12" s="72"/>
      <c r="CQ12" s="72"/>
      <c r="CR12" s="72"/>
      <c r="CS12" s="72"/>
      <c r="CT12" s="72"/>
      <c r="CU12" s="72"/>
      <c r="CV12" s="75" t="s">
        <v>113</v>
      </c>
      <c r="CW12" s="76">
        <f>DC7</f>
        <v>10.4</v>
      </c>
      <c r="CX12" s="76">
        <f>DD7</f>
        <v>9.6999999999999993</v>
      </c>
      <c r="CY12" s="76">
        <f>DE7</f>
        <v>8.6999999999999993</v>
      </c>
      <c r="CZ12" s="76">
        <f>DF7</f>
        <v>7.7</v>
      </c>
      <c r="DA12" s="76">
        <f>DG7</f>
        <v>8.1</v>
      </c>
      <c r="DB12" s="72"/>
      <c r="DC12" s="72"/>
      <c r="DD12" s="72"/>
      <c r="DE12" s="72"/>
      <c r="DF12" s="75" t="s">
        <v>113</v>
      </c>
      <c r="DG12" s="76">
        <f>DM7</f>
        <v>45.3</v>
      </c>
      <c r="DH12" s="76">
        <f>DN7</f>
        <v>37.5</v>
      </c>
      <c r="DI12" s="76">
        <f>DO7</f>
        <v>30.9</v>
      </c>
      <c r="DJ12" s="76">
        <f>DP7</f>
        <v>27</v>
      </c>
      <c r="DK12" s="76">
        <f>DQ7</f>
        <v>22.5</v>
      </c>
      <c r="DL12" s="72"/>
      <c r="DM12" s="72"/>
      <c r="DN12" s="72"/>
      <c r="DO12" s="72"/>
      <c r="DP12" s="75" t="s">
        <v>113</v>
      </c>
      <c r="DQ12" s="76">
        <f>DW7</f>
        <v>68.400000000000006</v>
      </c>
      <c r="DR12" s="76">
        <f>DX7</f>
        <v>69.7</v>
      </c>
      <c r="DS12" s="76">
        <f>DY7</f>
        <v>79.3</v>
      </c>
      <c r="DT12" s="76">
        <f>DZ7</f>
        <v>78.900000000000006</v>
      </c>
      <c r="DU12" s="76">
        <f>EA7</f>
        <v>78.400000000000006</v>
      </c>
      <c r="DV12" s="72"/>
      <c r="DW12" s="72"/>
      <c r="DX12" s="72"/>
      <c r="DY12" s="72"/>
      <c r="DZ12" s="75" t="s">
        <v>113</v>
      </c>
      <c r="EA12" s="77">
        <f>EG7</f>
        <v>250.06</v>
      </c>
      <c r="EB12" s="77">
        <f>EH7</f>
        <v>247.18</v>
      </c>
      <c r="EC12" s="77">
        <f>EI7</f>
        <v>247.65</v>
      </c>
      <c r="ED12" s="77">
        <f>EJ7</f>
        <v>251.2</v>
      </c>
      <c r="EE12" s="77">
        <f>EK7</f>
        <v>255.17</v>
      </c>
      <c r="EF12" s="72"/>
      <c r="EG12" s="72"/>
      <c r="EH12" s="72"/>
      <c r="EI12" s="72"/>
      <c r="EJ12" s="75" t="s">
        <v>113</v>
      </c>
      <c r="EK12" s="77">
        <f>EQ7</f>
        <v>298.77999999999997</v>
      </c>
      <c r="EL12" s="77">
        <f>ER7</f>
        <v>307.77</v>
      </c>
      <c r="EM12" s="77">
        <f>ES7</f>
        <v>314.11</v>
      </c>
      <c r="EN12" s="77">
        <f>ET7</f>
        <v>319.07</v>
      </c>
      <c r="EO12" s="77">
        <f>EU7</f>
        <v>324.35000000000002</v>
      </c>
      <c r="EP12" s="72"/>
      <c r="EQ12" s="72"/>
      <c r="ER12" s="72"/>
      <c r="ES12" s="72"/>
      <c r="ET12" s="75" t="s">
        <v>113</v>
      </c>
      <c r="EU12" s="77">
        <f>FA7</f>
        <v>172.38</v>
      </c>
      <c r="EV12" s="77">
        <f>FB7</f>
        <v>175.48</v>
      </c>
      <c r="EW12" s="77">
        <f>FC7</f>
        <v>178.87</v>
      </c>
      <c r="EX12" s="77">
        <f>FD7</f>
        <v>186.85</v>
      </c>
      <c r="EY12" s="77">
        <f>FE7</f>
        <v>189.23</v>
      </c>
      <c r="EZ12" s="72"/>
      <c r="FA12" s="72"/>
      <c r="FB12" s="72"/>
      <c r="FC12" s="72"/>
      <c r="FD12" s="75" t="s">
        <v>113</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113</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116</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117</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118</v>
      </c>
      <c r="AV15" s="70"/>
      <c r="AW15" s="70"/>
      <c r="AX15" s="70"/>
      <c r="AY15" s="70"/>
      <c r="AZ15" s="70"/>
      <c r="BA15" s="2"/>
      <c r="BB15" s="68"/>
      <c r="BC15" s="2"/>
      <c r="BD15" s="2"/>
      <c r="BE15" s="2"/>
      <c r="BF15" s="68" t="s">
        <v>118</v>
      </c>
      <c r="BG15" s="70"/>
      <c r="BH15" s="70"/>
      <c r="BI15" s="70"/>
      <c r="BJ15" s="70"/>
      <c r="BK15" s="70"/>
      <c r="BL15" s="2"/>
      <c r="BM15" s="2"/>
      <c r="BN15" s="2"/>
      <c r="BO15" s="2"/>
      <c r="BP15" s="2"/>
      <c r="BQ15" s="68" t="s">
        <v>118</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118</v>
      </c>
      <c r="CW15" s="70"/>
      <c r="CX15" s="70"/>
      <c r="CY15" s="70"/>
      <c r="CZ15" s="70"/>
      <c r="DA15" s="70"/>
      <c r="DB15" s="2"/>
      <c r="DC15" s="2"/>
      <c r="DD15" s="2"/>
      <c r="DE15" s="2"/>
      <c r="DF15" s="68" t="s">
        <v>118</v>
      </c>
      <c r="DG15" s="70"/>
      <c r="DH15" s="70"/>
      <c r="DI15" s="70"/>
      <c r="DJ15" s="70"/>
      <c r="DK15" s="70"/>
      <c r="DL15" s="2"/>
      <c r="DM15" s="2"/>
      <c r="DN15" s="2"/>
      <c r="DO15" s="2"/>
      <c r="DP15" s="68" t="s">
        <v>118</v>
      </c>
      <c r="DQ15" s="70"/>
      <c r="DR15" s="70"/>
      <c r="DS15" s="70"/>
      <c r="DT15" s="70"/>
      <c r="DU15" s="70"/>
      <c r="DV15" s="2"/>
      <c r="DW15" s="2"/>
      <c r="DX15" s="2"/>
      <c r="DY15" s="2"/>
      <c r="DZ15" s="68" t="s">
        <v>118</v>
      </c>
      <c r="EA15" s="70"/>
      <c r="EB15" s="70"/>
      <c r="EC15" s="70"/>
      <c r="ED15" s="70"/>
      <c r="EE15" s="70"/>
      <c r="EF15" s="2"/>
      <c r="EG15" s="2"/>
      <c r="EH15" s="2"/>
      <c r="EI15" s="2"/>
      <c r="EJ15" s="68" t="s">
        <v>118</v>
      </c>
      <c r="EK15" s="70"/>
      <c r="EL15" s="70"/>
      <c r="EM15" s="70"/>
      <c r="EN15" s="70"/>
      <c r="EO15" s="70"/>
      <c r="EP15" s="2"/>
      <c r="EQ15" s="2"/>
      <c r="ER15" s="2"/>
      <c r="ES15" s="2"/>
      <c r="ET15" s="68" t="s">
        <v>118</v>
      </c>
      <c r="EU15" s="70"/>
      <c r="EV15" s="70"/>
      <c r="EW15" s="70"/>
      <c r="EX15" s="70"/>
      <c r="EY15" s="70"/>
      <c r="EZ15" s="2"/>
      <c r="FA15" s="2"/>
      <c r="FB15" s="2"/>
      <c r="FC15" s="2"/>
      <c r="FD15" s="68" t="s">
        <v>118</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118</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118</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108</v>
      </c>
      <c r="AV17" s="80">
        <f>IF(AW7="-",NA(),AW7)</f>
        <v>81</v>
      </c>
      <c r="AW17" s="80">
        <f>IF(AX7="-",NA(),AX7)</f>
        <v>84.7</v>
      </c>
      <c r="AX17" s="80">
        <f>IF(AY7="-",NA(),AY7)</f>
        <v>84.5</v>
      </c>
      <c r="AY17" s="80">
        <f>IF(AZ7="-",NA(),AZ7)</f>
        <v>87.4</v>
      </c>
      <c r="AZ17" s="80">
        <f>IF(BA7="-",NA(),BA7)</f>
        <v>83.3</v>
      </c>
      <c r="BA17" s="2"/>
      <c r="BB17" s="68"/>
      <c r="BC17" s="2"/>
      <c r="BD17" s="2"/>
      <c r="BE17" s="2"/>
      <c r="BF17" s="79" t="s">
        <v>108</v>
      </c>
      <c r="BG17" s="80">
        <f>IF(BH7="-",NA(),BH7)</f>
        <v>39.9</v>
      </c>
      <c r="BH17" s="80">
        <f>IF(BI7="-",NA(),BI7)</f>
        <v>33.5</v>
      </c>
      <c r="BI17" s="80">
        <f>IF(BJ7="-",NA(),BJ7)</f>
        <v>20.3</v>
      </c>
      <c r="BJ17" s="80">
        <f>IF(BK7="-",NA(),BK7)</f>
        <v>34.4</v>
      </c>
      <c r="BK17" s="80">
        <f>IF(BL7="-",NA(),BL7)</f>
        <v>44.4</v>
      </c>
      <c r="BL17" s="2"/>
      <c r="BM17" s="2"/>
      <c r="BN17" s="2"/>
      <c r="BO17" s="2"/>
      <c r="BP17" s="2"/>
      <c r="BQ17" s="79" t="s">
        <v>108</v>
      </c>
      <c r="BR17" s="80">
        <f>IF(BS7="-",NA(),BS7)</f>
        <v>67.400000000000006</v>
      </c>
      <c r="BS17" s="80">
        <f>IF(BT7="-",NA(),BT7)</f>
        <v>75.8</v>
      </c>
      <c r="BT17" s="80">
        <f>IF(BU7="-",NA(),BU7)</f>
        <v>115.3</v>
      </c>
      <c r="BU17" s="80">
        <f>IF(BV7="-",NA(),BV7)</f>
        <v>116.9</v>
      </c>
      <c r="BV17" s="80">
        <f>IF(BW7="-",NA(),BW7)</f>
        <v>114.6</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108</v>
      </c>
      <c r="CW17" s="80">
        <f>IF(CX7="-",NA(),CX7)</f>
        <v>12.8</v>
      </c>
      <c r="CX17" s="80">
        <f>IF(CY7="-",NA(),CY7)</f>
        <v>8.4</v>
      </c>
      <c r="CY17" s="80">
        <f>IF(CZ7="-",NA(),CZ7)</f>
        <v>7.1</v>
      </c>
      <c r="CZ17" s="80">
        <f>IF(DA7="-",NA(),DA7)</f>
        <v>12.2</v>
      </c>
      <c r="DA17" s="80">
        <f>IF(DB7="-",NA(),DB7)</f>
        <v>9.6</v>
      </c>
      <c r="DB17" s="2"/>
      <c r="DC17" s="2"/>
      <c r="DD17" s="2"/>
      <c r="DE17" s="2"/>
      <c r="DF17" s="79" t="s">
        <v>108</v>
      </c>
      <c r="DG17" s="80">
        <f>IF(DH7="-",NA(),DH7)</f>
        <v>30.4</v>
      </c>
      <c r="DH17" s="80">
        <f>IF(DI7="-",NA(),DI7)</f>
        <v>25</v>
      </c>
      <c r="DI17" s="80">
        <f>IF(DJ7="-",NA(),DJ7)</f>
        <v>26.1</v>
      </c>
      <c r="DJ17" s="80">
        <f>IF(DK7="-",NA(),DK7)</f>
        <v>32.799999999999997</v>
      </c>
      <c r="DK17" s="80">
        <f>IF(DL7="-",NA(),DL7)</f>
        <v>32.700000000000003</v>
      </c>
      <c r="DL17" s="2"/>
      <c r="DM17" s="2"/>
      <c r="DN17" s="2"/>
      <c r="DO17" s="2"/>
      <c r="DP17" s="79" t="s">
        <v>108</v>
      </c>
      <c r="DQ17" s="80">
        <f>IF(DR7="-",NA(),DR7)</f>
        <v>71.900000000000006</v>
      </c>
      <c r="DR17" s="80">
        <f>IF(DS7="-",NA(),DS7)</f>
        <v>74.400000000000006</v>
      </c>
      <c r="DS17" s="80">
        <f>IF(DT7="-",NA(),DT7)</f>
        <v>73.8</v>
      </c>
      <c r="DT17" s="80">
        <f>IF(DU7="-",NA(),DU7)</f>
        <v>72.7</v>
      </c>
      <c r="DU17" s="80">
        <f>IF(DV7="-",NA(),DV7)</f>
        <v>74</v>
      </c>
      <c r="DV17" s="2"/>
      <c r="DW17" s="2"/>
      <c r="DX17" s="2"/>
      <c r="DY17" s="2"/>
      <c r="DZ17" s="79" t="s">
        <v>108</v>
      </c>
      <c r="EA17" s="81">
        <f>IF(EB7="-",NA(),EB7)</f>
        <v>441.61</v>
      </c>
      <c r="EB17" s="81">
        <f>IF(EC7="-",NA(),EC7)</f>
        <v>465.94</v>
      </c>
      <c r="EC17" s="81">
        <f>IF(ED7="-",NA(),ED7)</f>
        <v>485.57</v>
      </c>
      <c r="ED17" s="81">
        <f>IF(EE7="-",NA(),EE7)</f>
        <v>478.26</v>
      </c>
      <c r="EE17" s="81">
        <f>IF(EF7="-",NA(),EF7)</f>
        <v>481.31</v>
      </c>
      <c r="EF17" s="2"/>
      <c r="EG17" s="2"/>
      <c r="EH17" s="2"/>
      <c r="EI17" s="2"/>
      <c r="EJ17" s="79" t="s">
        <v>108</v>
      </c>
      <c r="EK17" s="81">
        <f>IF(EL7="-",NA(),EL7)</f>
        <v>657.97</v>
      </c>
      <c r="EL17" s="81">
        <f>IF(EM7="-",NA(),EM7)</f>
        <v>665.31</v>
      </c>
      <c r="EM17" s="81">
        <f>IF(EN7="-",NA(),EN7)</f>
        <v>702.49</v>
      </c>
      <c r="EN17" s="81">
        <f>IF(EO7="-",NA(),EO7)</f>
        <v>663.61</v>
      </c>
      <c r="EO17" s="81">
        <f>IF(EP7="-",NA(),EP7)</f>
        <v>678.15</v>
      </c>
      <c r="EP17" s="2"/>
      <c r="EQ17" s="2"/>
      <c r="ER17" s="2"/>
      <c r="ES17" s="2"/>
      <c r="ET17" s="79" t="s">
        <v>108</v>
      </c>
      <c r="EU17" s="81">
        <f>IF(EV7="-",NA(),EV7)</f>
        <v>405.02</v>
      </c>
      <c r="EV17" s="81">
        <f>IF(EW7="-",NA(),EW7)</f>
        <v>399.94</v>
      </c>
      <c r="EW17" s="81">
        <f>IF(EX7="-",NA(),EX7)</f>
        <v>473.3</v>
      </c>
      <c r="EX17" s="81">
        <f>IF(EY7="-",NA(),EY7)</f>
        <v>415.48</v>
      </c>
      <c r="EY17" s="81">
        <f>IF(EZ7="-",NA(),EZ7)</f>
        <v>426.45</v>
      </c>
      <c r="EZ17" s="2"/>
      <c r="FA17" s="2"/>
      <c r="FB17" s="2"/>
      <c r="FC17" s="2"/>
      <c r="FD17" s="79" t="s">
        <v>108</v>
      </c>
      <c r="FE17" s="80">
        <f>IF(FF7="-",NA(),FF7)</f>
        <v>12.7</v>
      </c>
      <c r="FF17" s="80">
        <f>IF(FG7="-",NA(),FG7)</f>
        <v>13.4</v>
      </c>
      <c r="FG17" s="80">
        <f>IF(FH7="-",NA(),FH7)</f>
        <v>13.6</v>
      </c>
      <c r="FH17" s="80">
        <f>IF(FI7="-",NA(),FI7)</f>
        <v>14</v>
      </c>
      <c r="FI17" s="80">
        <f>IF(FJ7="-",NA(),FJ7)</f>
        <v>13.8</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108</v>
      </c>
      <c r="AK18" s="80">
        <f>IF(AL7="-",NA(),AL7)</f>
        <v>91.2</v>
      </c>
      <c r="AL18" s="80">
        <f>IF(AM7="-",NA(),AM7)</f>
        <v>92.3</v>
      </c>
      <c r="AM18" s="80">
        <f>IF(AN7="-",NA(),AN7)</f>
        <v>97.5</v>
      </c>
      <c r="AN18" s="80">
        <f>IF(AO7="-",NA(),AO7)</f>
        <v>105.9</v>
      </c>
      <c r="AO18" s="80">
        <f>IF(AP7="-",NA(),AP7)</f>
        <v>98.6</v>
      </c>
      <c r="AP18" s="2"/>
      <c r="AQ18" s="2"/>
      <c r="AR18" s="2"/>
      <c r="AS18" s="2"/>
      <c r="AT18" s="2"/>
      <c r="AU18" s="79" t="s">
        <v>113</v>
      </c>
      <c r="AV18" s="80">
        <f>IF(BB7="-",NA(),BB7)</f>
        <v>90.9</v>
      </c>
      <c r="AW18" s="80">
        <f>IF(BC7="-",NA(),BC7)</f>
        <v>93.5</v>
      </c>
      <c r="AX18" s="80">
        <f>IF(BD7="-",NA(),BD7)</f>
        <v>93.3</v>
      </c>
      <c r="AY18" s="80">
        <f>IF(BE7="-",NA(),BE7)</f>
        <v>95.5</v>
      </c>
      <c r="AZ18" s="80">
        <f>IF(BF7="-",NA(),BF7)</f>
        <v>94.2</v>
      </c>
      <c r="BA18" s="2"/>
      <c r="BB18" s="2"/>
      <c r="BC18" s="2"/>
      <c r="BD18" s="2"/>
      <c r="BE18" s="2"/>
      <c r="BF18" s="79" t="s">
        <v>113</v>
      </c>
      <c r="BG18" s="80">
        <f>IF(BM7="-",NA(),BM7)</f>
        <v>180.9</v>
      </c>
      <c r="BH18" s="80">
        <f>IF(BN7="-",NA(),BN7)</f>
        <v>196.1</v>
      </c>
      <c r="BI18" s="80">
        <f>IF(BO7="-",NA(),BO7)</f>
        <v>96.5</v>
      </c>
      <c r="BJ18" s="80">
        <f>IF(BP7="-",NA(),BP7)</f>
        <v>97.7</v>
      </c>
      <c r="BK18" s="80">
        <f>IF(BQ7="-",NA(),BQ7)</f>
        <v>100</v>
      </c>
      <c r="BL18" s="2"/>
      <c r="BM18" s="2"/>
      <c r="BN18" s="2"/>
      <c r="BO18" s="2"/>
      <c r="BP18" s="2"/>
      <c r="BQ18" s="79" t="s">
        <v>113</v>
      </c>
      <c r="BR18" s="80">
        <f>IF(BX7="-",NA(),BX7)</f>
        <v>80.8</v>
      </c>
      <c r="BS18" s="80">
        <f>IF(BY7="-",NA(),BY7)</f>
        <v>76.599999999999994</v>
      </c>
      <c r="BT18" s="80">
        <f>IF(BZ7="-",NA(),BZ7)</f>
        <v>102.5</v>
      </c>
      <c r="BU18" s="80">
        <f>IF(CA7="-",NA(),CA7)</f>
        <v>90.4</v>
      </c>
      <c r="BV18" s="80">
        <f>IF(CB7="-",NA(),CB7)</f>
        <v>86.1</v>
      </c>
      <c r="BW18" s="2"/>
      <c r="BX18" s="2"/>
      <c r="BY18" s="2"/>
      <c r="BZ18" s="2"/>
      <c r="CA18" s="2"/>
      <c r="CB18" s="82" t="s">
        <v>109</v>
      </c>
      <c r="CC18" s="80">
        <f>IF(CC11="-",NA(),CC11)</f>
        <v>41.4</v>
      </c>
      <c r="CD18" s="80">
        <f t="shared" ref="CD18:CG18" si="4">IF(CD11="-",NA(),CD11)</f>
        <v>26.3</v>
      </c>
      <c r="CE18" s="80">
        <f t="shared" si="4"/>
        <v>23.1</v>
      </c>
      <c r="CF18" s="80">
        <f t="shared" si="4"/>
        <v>37.200000000000003</v>
      </c>
      <c r="CG18" s="80">
        <f t="shared" si="4"/>
        <v>29.8</v>
      </c>
      <c r="CH18" s="2"/>
      <c r="CI18" s="2"/>
      <c r="CJ18" s="2"/>
      <c r="CK18" s="2"/>
      <c r="CL18" s="2"/>
      <c r="CM18" s="2"/>
      <c r="CN18" s="2"/>
      <c r="CO18" s="2"/>
      <c r="CP18" s="2"/>
      <c r="CQ18" s="2"/>
      <c r="CR18" s="2"/>
      <c r="CS18" s="2"/>
      <c r="CT18" s="2"/>
      <c r="CU18" s="2"/>
      <c r="CV18" s="79" t="s">
        <v>113</v>
      </c>
      <c r="CW18" s="80">
        <f>IF(DC7="-",NA(),DC7)</f>
        <v>10.4</v>
      </c>
      <c r="CX18" s="80">
        <f>IF(DD7="-",NA(),DD7)</f>
        <v>9.6999999999999993</v>
      </c>
      <c r="CY18" s="80">
        <f>IF(DE7="-",NA(),DE7)</f>
        <v>8.6999999999999993</v>
      </c>
      <c r="CZ18" s="80">
        <f>IF(DF7="-",NA(),DF7)</f>
        <v>7.7</v>
      </c>
      <c r="DA18" s="80">
        <f>IF(DG7="-",NA(),DG7)</f>
        <v>8.1</v>
      </c>
      <c r="DB18" s="2"/>
      <c r="DC18" s="2"/>
      <c r="DD18" s="2"/>
      <c r="DE18" s="2"/>
      <c r="DF18" s="79" t="s">
        <v>113</v>
      </c>
      <c r="DG18" s="80">
        <f>IF(DM7="-",NA(),DM7)</f>
        <v>45.3</v>
      </c>
      <c r="DH18" s="80">
        <f>IF(DN7="-",NA(),DN7)</f>
        <v>37.5</v>
      </c>
      <c r="DI18" s="80">
        <f>IF(DO7="-",NA(),DO7)</f>
        <v>30.9</v>
      </c>
      <c r="DJ18" s="80">
        <f>IF(DP7="-",NA(),DP7)</f>
        <v>27</v>
      </c>
      <c r="DK18" s="80">
        <f>IF(DQ7="-",NA(),DQ7)</f>
        <v>22.5</v>
      </c>
      <c r="DL18" s="2"/>
      <c r="DM18" s="2"/>
      <c r="DN18" s="2"/>
      <c r="DO18" s="2"/>
      <c r="DP18" s="79" t="s">
        <v>113</v>
      </c>
      <c r="DQ18" s="80">
        <f>IF(DW7="-",NA(),DW7)</f>
        <v>68.400000000000006</v>
      </c>
      <c r="DR18" s="80">
        <f>IF(DX7="-",NA(),DX7)</f>
        <v>69.7</v>
      </c>
      <c r="DS18" s="80">
        <f>IF(DY7="-",NA(),DY7)</f>
        <v>79.3</v>
      </c>
      <c r="DT18" s="80">
        <f>IF(DZ7="-",NA(),DZ7)</f>
        <v>78.900000000000006</v>
      </c>
      <c r="DU18" s="80">
        <f>IF(EA7="-",NA(),EA7)</f>
        <v>78.400000000000006</v>
      </c>
      <c r="DV18" s="2"/>
      <c r="DW18" s="2"/>
      <c r="DX18" s="2"/>
      <c r="DY18" s="2"/>
      <c r="DZ18" s="79" t="s">
        <v>113</v>
      </c>
      <c r="EA18" s="81">
        <f>IF(EG7="-",NA(),EG7)</f>
        <v>250.06</v>
      </c>
      <c r="EB18" s="81">
        <f>IF(EH7="-",NA(),EH7)</f>
        <v>247.18</v>
      </c>
      <c r="EC18" s="81">
        <f>IF(EI7="-",NA(),EI7)</f>
        <v>247.65</v>
      </c>
      <c r="ED18" s="81">
        <f>IF(EJ7="-",NA(),EJ7)</f>
        <v>251.2</v>
      </c>
      <c r="EE18" s="81">
        <f>IF(EK7="-",NA(),EK7)</f>
        <v>255.17</v>
      </c>
      <c r="EF18" s="2"/>
      <c r="EG18" s="2"/>
      <c r="EH18" s="2"/>
      <c r="EI18" s="2"/>
      <c r="EJ18" s="79" t="s">
        <v>113</v>
      </c>
      <c r="EK18" s="81">
        <f>IF(EQ7="-",NA(),EQ7)</f>
        <v>298.77999999999997</v>
      </c>
      <c r="EL18" s="81">
        <f>IF(ER7="-",NA(),ER7)</f>
        <v>307.77</v>
      </c>
      <c r="EM18" s="81">
        <f>IF(ES7="-",NA(),ES7)</f>
        <v>314.11</v>
      </c>
      <c r="EN18" s="81">
        <f>IF(ET7="-",NA(),ET7)</f>
        <v>319.07</v>
      </c>
      <c r="EO18" s="81">
        <f>IF(EU7="-",NA(),EU7)</f>
        <v>324.35000000000002</v>
      </c>
      <c r="EP18" s="2"/>
      <c r="EQ18" s="2"/>
      <c r="ER18" s="2"/>
      <c r="ES18" s="2"/>
      <c r="ET18" s="79" t="s">
        <v>113</v>
      </c>
      <c r="EU18" s="81">
        <f>IF(FA7="-",NA(),FA7)</f>
        <v>172.38</v>
      </c>
      <c r="EV18" s="81">
        <f>IF(FB7="-",NA(),FB7)</f>
        <v>175.48</v>
      </c>
      <c r="EW18" s="81">
        <f>IF(FC7="-",NA(),FC7)</f>
        <v>178.87</v>
      </c>
      <c r="EX18" s="81">
        <f>IF(FD7="-",NA(),FD7)</f>
        <v>186.85</v>
      </c>
      <c r="EY18" s="81">
        <f>IF(FE7="-",NA(),FE7)</f>
        <v>189.23</v>
      </c>
      <c r="EZ18" s="2"/>
      <c r="FA18" s="2"/>
      <c r="FB18" s="2"/>
      <c r="FC18" s="2"/>
      <c r="FD18" s="79" t="s">
        <v>113</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113</v>
      </c>
      <c r="AK19" s="80">
        <f>IF(AQ7="-",NA(),AQ7)</f>
        <v>101.1</v>
      </c>
      <c r="AL19" s="80">
        <f>IF(AR7="-",NA(),AR7)</f>
        <v>103</v>
      </c>
      <c r="AM19" s="80">
        <f>IF(AS7="-",NA(),AS7)</f>
        <v>102.8</v>
      </c>
      <c r="AN19" s="80">
        <f>IF(AT7="-",NA(),AT7)</f>
        <v>104.1</v>
      </c>
      <c r="AO19" s="80">
        <f>IF(AU7="-",NA(),AU7)</f>
        <v>103.5</v>
      </c>
      <c r="AP19" s="2"/>
      <c r="AQ19" s="2"/>
      <c r="AR19" s="2"/>
      <c r="AS19" s="2"/>
      <c r="AT19" s="2"/>
      <c r="AU19" s="79" t="s">
        <v>119</v>
      </c>
      <c r="AV19" s="83">
        <f>$BG$7</f>
        <v>100</v>
      </c>
      <c r="AW19" s="83">
        <f>$BG$7</f>
        <v>100</v>
      </c>
      <c r="AX19" s="83">
        <f>$BG$7</f>
        <v>100</v>
      </c>
      <c r="AY19" s="83">
        <f>$BG$7</f>
        <v>100</v>
      </c>
      <c r="AZ19" s="83">
        <f>$BG$7</f>
        <v>100</v>
      </c>
      <c r="BA19" s="2"/>
      <c r="BB19" s="2"/>
      <c r="BC19" s="2"/>
      <c r="BD19" s="2"/>
      <c r="BE19" s="2"/>
      <c r="BF19" s="79" t="s">
        <v>119</v>
      </c>
      <c r="BG19" s="83">
        <f>$BR$7</f>
        <v>100</v>
      </c>
      <c r="BH19" s="83">
        <f>$BR$7</f>
        <v>100</v>
      </c>
      <c r="BI19" s="83">
        <f>$BR$7</f>
        <v>100</v>
      </c>
      <c r="BJ19" s="83">
        <f>$BR$7</f>
        <v>100</v>
      </c>
      <c r="BK19" s="83">
        <f>$BR$7</f>
        <v>100</v>
      </c>
      <c r="BL19" s="2"/>
      <c r="BM19" s="2"/>
      <c r="BN19" s="2"/>
      <c r="BO19" s="2"/>
      <c r="BP19" s="2"/>
      <c r="BQ19" s="79" t="s">
        <v>119</v>
      </c>
      <c r="BR19" s="83">
        <f>$CC$7</f>
        <v>0</v>
      </c>
      <c r="BS19" s="83">
        <f>$CC$7</f>
        <v>0</v>
      </c>
      <c r="BT19" s="83">
        <f>$CC$7</f>
        <v>0</v>
      </c>
      <c r="BU19" s="83">
        <f>$CC$7</f>
        <v>0</v>
      </c>
      <c r="BV19" s="83">
        <f>$CC$7</f>
        <v>0</v>
      </c>
      <c r="BW19" s="2"/>
      <c r="BX19" s="2"/>
      <c r="BY19" s="2"/>
      <c r="BZ19" s="2"/>
      <c r="CA19" s="2"/>
      <c r="CB19" s="82" t="s">
        <v>115</v>
      </c>
      <c r="CC19" s="80">
        <f t="shared" ref="CC19:CG21" si="5">IF(CC12="-",NA(),CC12)</f>
        <v>323</v>
      </c>
      <c r="CD19" s="80">
        <f t="shared" si="5"/>
        <v>313.8</v>
      </c>
      <c r="CE19" s="80">
        <f t="shared" si="5"/>
        <v>327.10000000000002</v>
      </c>
      <c r="CF19" s="80">
        <f t="shared" si="5"/>
        <v>305.39999999999998</v>
      </c>
      <c r="CG19" s="80">
        <f t="shared" si="5"/>
        <v>308.8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119</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120</v>
      </c>
      <c r="BR20" s="2"/>
      <c r="BS20" s="2"/>
      <c r="BT20" s="2"/>
      <c r="BU20" s="2"/>
      <c r="BV20" s="2"/>
      <c r="BW20" s="2"/>
      <c r="BX20" s="2"/>
      <c r="BY20" s="2"/>
      <c r="BZ20" s="2"/>
      <c r="CA20" s="2"/>
      <c r="CB20" s="82" t="s">
        <v>116</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117</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2018-02-08T01:00:12Z</cp:lastPrinted>
  <dcterms:created xsi:type="dcterms:W3CDTF">2017-12-25T02:44:20Z</dcterms:created>
  <dcterms:modified xsi:type="dcterms:W3CDTF">2018-02-09T01:38:01Z</dcterms:modified>
  <cp:category/>
</cp:coreProperties>
</file>