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9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<sst xmlns="http://schemas.openxmlformats.org/spreadsheetml/2006/main" count="1038" uniqueCount="564">
  <si>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</si>
  <si>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</si>
  <si>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</si>
  <si>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</si>
  <si>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</si>
  <si>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</si>
  <si>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</si>
  <si>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</si>
  <si>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</si>
  <si>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</si>
  <si>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</si>
  <si>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</si>
  <si>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</si>
  <si>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</si>
  <si>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</si>
  <si>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</si>
  <si>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</si>
  <si>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</si>
  <si>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</si>
  <si>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</si>
  <si>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</si>
  <si>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</si>
  <si>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</si>
  <si>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</si>
  <si>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</si>
  <si>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</si>
  <si>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</si>
  <si>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</si>
  <si>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</si>
  <si>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</si>
  <si>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</si>
  <si>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</si>
  <si>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</si>
  <si>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</si>
  <si>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</si>
  <si>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</si>
  <si>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</si>
  <si>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</si>
  <si>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</si>
  <si>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</si>
  <si>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</si>
  <si>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</si>
  <si>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</si>
  <si>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</si>
  <si>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</si>
  <si>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</si>
  <si>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</si>
  <si>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</si>
  <si>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</si>
  <si>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</si>
  <si>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</si>
  <si>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</si>
  <si>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</si>
  <si>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</si>
  <si>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</si>
  <si>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</si>
  <si>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</si>
  <si>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</si>
  <si>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</si>
  <si>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</si>
  <si>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</si>
  <si>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</si>
  <si>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</si>
  <si>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</si>
  <si>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</si>
  <si>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</si>
  <si>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</si>
  <si>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</si>
  <si>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</si>
  <si>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</si>
  <si>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</si>
  <si>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</si>
  <si>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</si>
  <si>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</si>
  <si>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</si>
  <si>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</si>
  <si>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</si>
  <si>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</si>
  <si>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</si>
  <si>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</si>
  <si>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</si>
  <si>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</si>
  <si>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</si>
  <si>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</si>
  <si>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</si>
  <si>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</si>
  <si>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</si>
  <si>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</si>
  <si>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</si>
  <si>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</si>
  <si>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</si>
  <si>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</si>
  <si>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</si>
  <si>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</si>
  <si>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</si>
  <si>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</si>
  <si>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</si>
  <si>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</si>
  <si>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</si>
  <si>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</si>
  <si>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</si>
  <si>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</si>
  <si>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</si>
  <si>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</si>
  <si>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</si>
  <si>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</si>
  <si>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</si>
  <si>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</si>
  <si>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</si>
  <si>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</si>
  <si>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</si>
  <si>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</si>
  <si>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</si>
  <si>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</si>
  <si>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</si>
  <si>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</si>
  <si>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</si>
  <si>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</si>
  <si>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</si>
  <si>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</si>
  <si>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</si>
  <si>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</si>
  <si>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</si>
  <si>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</si>
  <si>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</si>
  <si>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</si>
  <si>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</si>
  <si>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</si>
  <si>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</si>
  <si>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</si>
  <si>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</si>
  <si>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</si>
  <si>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</si>
  <si>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</si>
  <si>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</si>
  <si>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</si>
  <si>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</si>
  <si>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</si>
  <si>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</si>
  <si>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</si>
  <si>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</si>
  <si>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</si>
  <si>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</si>
  <si>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</si>
  <si>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</si>
  <si>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</si>
  <si>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</si>
  <si>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</si>
  <si>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</si>
  <si>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</si>
  <si>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</si>
  <si>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</si>
  <si>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</si>
  <si>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</si>
  <si>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</si>
  <si>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</si>
  <si>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</si>
  <si>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</si>
  <si>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</si>
  <si>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</si>
  <si>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</si>
  <si>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</si>
  <si>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</si>
  <si>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</si>
  <si>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</si>
  <si>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</si>
  <si>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</si>
  <si>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</si>
  <si>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</si>
  <si>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</si>
  <si>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</si>
  <si>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</si>
  <si>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</si>
  <si>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</si>
  <si>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</si>
  <si>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</si>
  <si>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</si>
  <si>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</si>
  <si>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</si>
  <si>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</si>
  <si>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</si>
  <si>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</si>
  <si>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</si>
  <si>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</si>
  <si>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</si>
  <si>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</si>
  <si>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</si>
  <si>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</si>
  <si>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</si>
  <si>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</si>
  <si>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</si>
  <si>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</si>
  <si>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青森県大間町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</si>
  <si>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</si>
  <si>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</si>
  <si>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</si>
  <si>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</si>
  <si>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</si>
  <si>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</si>
  <si>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</si>
  <si>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</si>
  <si>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</si>
  <si>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</si>
  <si>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</si>
  <si>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</si>
  <si>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</si>
  <si>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</si>
  <si>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</si>
  <si>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</si>
  <si>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</si>
  <si>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</si>
  <si>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</si>
  <si>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</si>
  <si>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</si>
  <si>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</si>
  <si>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</si>
  <si>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</si>
  <si>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</si>
  <si>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</si>
  <si>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</si>
  <si>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</si>
  <si>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</si>
  <si>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</si>
  <si>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</si>
  <si>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</si>
  <si>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</si>
  <si>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</si>
  <si>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</si>
  <si>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</si>
  <si>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</si>
  <si>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</si>
  <si>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</si>
  <si>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</si>
  <si>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</si>
  <si>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</si>
  <si>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</si>
  <si>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</si>
  <si>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</si>
  <si>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</si>
  <si>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</si>
  <si>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</si>
  <si>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</si>
  <si>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</si>
  <si>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</si>
  <si>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</si>
  <si>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</si>
  <si>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</si>
  <si>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</si>
  <si>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</si>
  <si>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</si>
  <si>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</si>
  <si>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</si>
  <si>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</si>
  <si>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</si>
  <si>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</si>
  <si>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</si>
  <si>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</si>
  <si>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</si>
  <si>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</si>
  <si>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</si>
  <si>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</si>
  <si>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</si>
  <si>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</si>
  <si>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</si>
  <si>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</si>
  <si>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</si>
  <si>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</si>
  <si>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</si>
  <si>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</si>
  <si>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</si>
  <si>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</si>
  <si>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</si>
  <si>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</si>
  <si>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</si>
  <si>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</si>
  <si>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</si>
  <si>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</si>
  <si>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</si>
  <si>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</si>
  <si>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</si>
  <si>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</si>
  <si>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</si>
  <si>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</si>
  <si>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</si>
  <si>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</si>
  <si>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</si>
  <si>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</si>
  <si>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</si>
  <si>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</si>
  <si>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</si>
  <si>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</si>
  <si>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</si>
  <si>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</si>
  <si>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</si>
  <si>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</si>
  <si>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</si>
  <si>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</si>
  <si>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</si>
  <si>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</si>
  <si>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</si>
  <si>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</si>
  <si>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</si>
  <si>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</si>
  <si>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</si>
  <si>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</si>
  <si>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</si>
  <si>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</si>
  <si>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</si>
  <si>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</si>
  <si>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</si>
  <si>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</si>
  <si>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</si>
  <si>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</si>
  <si>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</si>
  <si>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</si>
  <si>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</si>
  <si>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</si>
  <si>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</si>
  <si>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</si>
  <si>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</si>
  <si>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</si>
  <si>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</si>
  <si>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</si>
  <si>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</si>
  <si>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</si>
  <si>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</si>
  <si>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</si>
  <si>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</si>
  <si>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</si>
  <si>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</si>
  <si>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</si>
  <si>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</si>
  <si>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</si>
  <si>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</si>
  <si>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</si>
  <si>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</si>
  <si>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</si>
  <si>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</si>
  <si>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</si>
  <si>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</si>
  <si>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青森県大間町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</si>
  <si>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</si>
  <si>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</si>
  <si>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</si>
  <si>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</si>
  <si>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</si>
  <si>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</si>
  <si>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</si>
  <si>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</si>
  <si>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</si>
  <si>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</si>
  <si>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</si>
  <si>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</si>
  <si>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</si>
  <si>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</si>
  <si>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</si>
  <si>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</si>
  <si>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</si>
  <si>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</si>
  <si>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</si>
  <si>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</si>
  <si>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</si>
  <si>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</si>
  <si>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</si>
  <si>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</si>
  <si>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</si>
  <si>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</si>
  <si>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</si>
  <si>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</si>
  <si>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</si>
  <si>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</si>
  <si>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</si>
  <si>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</si>
  <si>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</si>
  <si>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</si>
  <si>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</si>
  <si>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</si>
  <si>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</si>
  <si>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</si>
  <si>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</si>
  <si>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</si>
  <si>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</si>
  <si>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</si>
  <si>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</si>
  <si>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</si>
  <si>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</si>
  <si>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</si>
  <si>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</si>
  <si>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</si>
  <si>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</si>
  <si>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</si>
  <si>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</si>
  <si>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</si>
  <si>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</si>
  <si>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</si>
  <si>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</si>
  <si>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</si>
  <si>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</si>
  <si>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</si>
  <si>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</si>
  <si>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</si>
  <si>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</si>
  <si>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</si>
  <si>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</si>
  <si>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</si>
  <si>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</si>
  <si>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</si>
  <si>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</si>
  <si>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</si>
  <si>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</si>
  <si>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</si>
  <si>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</si>
  <si>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</si>
  <si>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</si>
  <si>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</si>
  <si>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</si>
  <si>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</si>
  <si>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</si>
  <si>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</si>
  <si>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</si>
  <si>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</si>
  <si>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</si>
  <si>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</si>
  <si>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</si>
  <si>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</si>
  <si>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</si>
  <si>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</si>
  <si>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</si>
  <si>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</si>
  <si>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</si>
  <si>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</si>
  <si>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</si>
  <si>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</si>
  <si>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</si>
  <si>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</si>
  <si>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</si>
  <si>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</si>
  <si>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</si>
  <si>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</si>
  <si>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</si>
  <si>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</si>
  <si>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</si>
  <si>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</si>
  <si>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</si>
  <si>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</si>
  <si>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</si>
  <si>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</si>
  <si>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</si>
  <si>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</si>
  <si>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</si>
  <si>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</si>
  <si>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</si>
  <si>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</si>
  <si>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</si>
  <si>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</si>
  <si>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</si>
  <si>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</si>
  <si>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</si>
  <si>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</si>
  <si>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</si>
  <si>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</si>
  <si>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</si>
  <si>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</si>
  <si>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</si>
  <si>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</si>
  <si>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</si>
  <si>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</si>
  <si>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</si>
  <si>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</si>
  <si>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</si>
  <si>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</si>
  <si>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</si>
  <si>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</si>
  <si>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</si>
  <si>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</si>
  <si>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</si>
  <si>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</si>
  <si>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</si>
  <si>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</si>
  <si>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</si>
  <si>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</si>
  <si>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</si>
  <si>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</si>
  <si>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</si>
  <si>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</si>
  <si>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</si>
  <si>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</si>
  <si>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</si>
  <si>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</si>
  <si>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</si>
  <si>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</si>
  <si>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</si>
  <si>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</si>
  <si>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</si>
  <si>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</si>
  <si>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</si>
  <si>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</si>
  <si>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</si>
  <si>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</si>
  <si>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</si>
  <si>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</si>
  <si>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</si>
  <si>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</si>
  <si>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</si>
  <si>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</si>
  <si>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</si>
  <si>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</si>
  <si>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</si>
  <si>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</si>
  <si>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</si>
  <si>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</si>
  <si>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</si>
  <si>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</si>
  <si>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</si>
  <si>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</si>
  <si>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</si>
  <si>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</si>
  <si>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</si>
  <si>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</si>
  <si>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</si>
  <si>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</si>
  <si>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</si>
  <si>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</si>
  <si>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</si>
  <si>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</si>
  <si>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</si>
  <si>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</si>
  <si>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</si>
  <si>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</si>
  <si>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</si>
  <si>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</si>
  <si>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2.35</t>
  </si>
  <si>
    <t>▲ 4.65</t>
  </si>
  <si>
    <t>▲ 14.61</t>
  </si>
  <si>
    <t>▲ 1.52</t>
  </si>
  <si>
    <t>国民健康保険特別会計</t>
  </si>
  <si>
    <t>一般会計</t>
  </si>
  <si>
    <t>水道事業会計</t>
  </si>
  <si>
    <t>介護保険特別会計</t>
  </si>
  <si>
    <t>後期高齢者医療特別会計</t>
  </si>
  <si>
    <t>下水道事業特別会計</t>
  </si>
  <si>
    <t>その他会計（赤字）</t>
  </si>
  <si>
    <t>その他会計（黒字）</t>
  </si>
  <si>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</si>
  <si>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</si>
  <si>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青森県後期高齢者広域連合（一般会計）</t>
    <rPh sb="0" eb="3">
      <t>アオモリケン</t>
    </rPh>
    <rPh sb="3" eb="5">
      <t>コウキ</t>
    </rPh>
    <rPh sb="5" eb="8">
      <t>コウレイシャ</t>
    </rPh>
    <rPh sb="8" eb="10">
      <t>コウイキ</t>
    </rPh>
    <rPh sb="10" eb="12">
      <t>レンゴウ</t>
    </rPh>
    <rPh sb="13" eb="15">
      <t>イッパン</t>
    </rPh>
    <rPh sb="15" eb="17">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</si>
  <si>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</si>
  <si>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</si>
  <si>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青森県市町村退職手当組合</t>
    <rPh sb="0" eb="3">
      <t>アオモリケン</t>
    </rPh>
    <rPh sb="3" eb="6">
      <t>シチョウソン</t>
    </rPh>
    <rPh sb="6" eb="8">
      <t>タイショク</t>
    </rPh>
    <rPh sb="8" eb="10">
      <t>テア</t>
    </rPh>
    <rPh sb="10" eb="12">
      <t>クミアイ</t>
    </rPh>
    <phoneticPr fontId="2"/>
  </si>
  <si>
    <t>-</t>
    <phoneticPr fontId="2"/>
  </si>
  <si>
    <t>青森県後期高齢者広域連合（特別会計）</t>
    <rPh sb="0" eb="1">
      <t>アオ</t>
    </rPh>
    <rPh sb="1" eb="2">
      <t>モリ</t>
    </rPh>
    <rPh sb="2" eb="3">
      <t>ケン</t>
    </rPh>
    <rPh sb="3" eb="5">
      <t>コウキ</t>
    </rPh>
    <rPh sb="5" eb="8">
      <t>コウレイシャ</t>
    </rPh>
    <rPh sb="8" eb="10">
      <t>コウイキ</t>
    </rPh>
    <rPh sb="10" eb="12">
      <t>レンゴウ</t>
    </rPh>
    <rPh sb="13" eb="15">
      <t>トクベツ</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</si>
  <si>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</si>
  <si>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</si>
  <si>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</si>
  <si>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</si>
  <si>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</si>
  <si>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</si>
  <si>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</si>
  <si>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</si>
  <si>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</si>
  <si>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</si>
  <si>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</si>
  <si>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</si>
  <si>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将来負担比率は発生しない状況である。これは、新規発行を抑制してきたためであり、また新規発行する際には地方交付税基準財政需要額に算入率の高い地方債を発行しているためである。
実質公債費比率は、類似団体と比較し高いものとなっている。これは、新船建造に伴う手数料、公営企業及び一部事務組合への負担が主な要因となっている。
新船建造に伴う手数料が平成３６年まで支払い予定となっており、平成２８年度からは新船建造に伴う元金支払いが生じる。実質公債比率は今後増えることが想定されるため、計画的・効率的に
事業を進めていく。</t>
    <rPh sb="0" eb="2">
      <t>ショウライ</t>
    </rPh>
    <rPh sb="2" eb="4">
      <t>フタン</t>
    </rPh>
    <rPh sb="4" eb="6">
      <t>ヒリツ</t>
    </rPh>
    <rPh sb="7" eb="9">
      <t>ハッセイ</t>
    </rPh>
    <rPh sb="12" eb="14">
      <t>ジョウキョウ</t>
    </rPh>
    <rPh sb="22" eb="24">
      <t>シンキ</t>
    </rPh>
    <rPh sb="24" eb="26">
      <t>ハッコウ</t>
    </rPh>
    <rPh sb="27" eb="29">
      <t>ヨクセイ</t>
    </rPh>
    <rPh sb="41" eb="43">
      <t>シンキ</t>
    </rPh>
    <rPh sb="43" eb="45">
      <t>ハッコウ</t>
    </rPh>
    <rPh sb="47" eb="48">
      <t>サイ</t>
    </rPh>
    <rPh sb="50" eb="52">
      <t>チホウ</t>
    </rPh>
    <rPh sb="52" eb="55">
      <t>コウフゼイ</t>
    </rPh>
    <rPh sb="55" eb="57">
      <t>キジュン</t>
    </rPh>
    <rPh sb="57" eb="59">
      <t>ザイセイ</t>
    </rPh>
    <rPh sb="59" eb="61">
      <t>ジュヨウ</t>
    </rPh>
    <rPh sb="61" eb="62">
      <t>ガク</t>
    </rPh>
    <rPh sb="63" eb="65">
      <t>サンニュウ</t>
    </rPh>
    <rPh sb="67" eb="68">
      <t>タカ</t>
    </rPh>
    <rPh sb="69" eb="72">
      <t>チホウサイ</t>
    </rPh>
    <rPh sb="73" eb="75">
      <t>ハッコウ</t>
    </rPh>
    <rPh sb="86" eb="88">
      <t>ジッシツ</t>
    </rPh>
    <rPh sb="88" eb="90">
      <t>コウサイ</t>
    </rPh>
    <rPh sb="90" eb="91">
      <t>ヒ</t>
    </rPh>
    <rPh sb="91" eb="93">
      <t>ヒリツ</t>
    </rPh>
    <rPh sb="95" eb="97">
      <t>ルイジ</t>
    </rPh>
    <rPh sb="97" eb="99">
      <t>ダンタイ</t>
    </rPh>
    <rPh sb="100" eb="102">
      <t>ヒカク</t>
    </rPh>
    <rPh sb="103" eb="104">
      <t>タカ</t>
    </rPh>
    <rPh sb="118" eb="120">
      <t>シンセン</t>
    </rPh>
    <rPh sb="120" eb="122">
      <t>ケンゾウ</t>
    </rPh>
    <rPh sb="123" eb="124">
      <t>トモナ</t>
    </rPh>
    <rPh sb="125" eb="128">
      <t>テスウリョウ</t>
    </rPh>
    <rPh sb="146" eb="147">
      <t>オモ</t>
    </rPh>
    <rPh sb="148" eb="150">
      <t>ヨウイン</t>
    </rPh>
    <rPh sb="158" eb="160">
      <t>シンセン</t>
    </rPh>
    <rPh sb="160" eb="162">
      <t>ケンゾウ</t>
    </rPh>
    <rPh sb="163" eb="164">
      <t>トモナ</t>
    </rPh>
    <rPh sb="165" eb="168">
      <t>テスウリョウ</t>
    </rPh>
    <rPh sb="169" eb="171">
      <t>ヘイセイ</t>
    </rPh>
    <rPh sb="173" eb="174">
      <t>ネン</t>
    </rPh>
    <rPh sb="176" eb="178">
      <t>シハラ</t>
    </rPh>
    <rPh sb="179" eb="181">
      <t>ヨテイ</t>
    </rPh>
    <rPh sb="188" eb="190">
      <t>ヘイセイ</t>
    </rPh>
    <rPh sb="192" eb="194">
      <t>ネンド</t>
    </rPh>
    <rPh sb="197" eb="199">
      <t>シンセン</t>
    </rPh>
    <rPh sb="199" eb="201">
      <t>ケンゾウ</t>
    </rPh>
    <rPh sb="202" eb="203">
      <t>トモナ</t>
    </rPh>
    <rPh sb="204" eb="206">
      <t>ガンキン</t>
    </rPh>
    <rPh sb="206" eb="208">
      <t>シハラ</t>
    </rPh>
    <rPh sb="210" eb="211">
      <t>ショウ</t>
    </rPh>
    <rPh sb="214" eb="216">
      <t>ジッシツ</t>
    </rPh>
    <rPh sb="216" eb="218">
      <t>コウサイ</t>
    </rPh>
    <rPh sb="218" eb="220">
      <t>ヒリツ</t>
    </rPh>
    <rPh sb="221" eb="223">
      <t>コンゴ</t>
    </rPh>
    <rPh sb="223" eb="224">
      <t>フ</t>
    </rPh>
    <rPh sb="229" eb="231">
      <t>ソウテイ</t>
    </rPh>
    <rPh sb="237" eb="240">
      <t>ケイカクテキ</t>
    </rPh>
    <rPh sb="241" eb="244">
      <t>コウリツテキ</t>
    </rPh>
    <rPh sb="246" eb="248">
      <t>ジギョウ</t>
    </rPh>
    <rPh sb="249" eb="250">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</si>
</sst>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88"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131027</c:v>
                </c:pt>
                <c:pt idx="1">
                  <c:v>454118</c:v>
                </c:pt>
                <c:pt idx="2">
                  <c:v>67995</c:v>
                </c:pt>
                <c:pt idx="3">
                  <c:v>73605</c:v>
                </c:pt>
                <c:pt idx="4">
                  <c:v>76157</c:v>
                </c:pt>
              </c:numCache>
            </c:numRef>
          </c:val>
          <c:smooth val="0"/>
        </c:ser>
        <c:dLbls>
          <c:showLegendKey val="0"/>
          <c:showVal val="0"/>
          <c:showCatName val="0"/>
          <c:showSerName val="0"/>
          <c:showPercent val="0"/>
          <c:showBubbleSize val="0"/>
        </c:dLbls>
        <c:marker val="1"/>
        <c:smooth val="0"/>
        <c:axId val="204880896"/>
        <c:axId val="204885376"/>
      </c:lineChart>
      <c:catAx>
        <c:axId val="20488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885376"/>
        <c:crosses val="autoZero"/>
        <c:auto val="1"/>
        <c:lblAlgn val="ctr"/>
        <c:lblOffset val="100"/>
        <c:tickLblSkip val="1"/>
        <c:tickMarkSkip val="1"/>
        <c:noMultiLvlLbl val="0"/>
      </c:catAx>
      <c:valAx>
        <c:axId val="20488537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88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7.13</c:v>
                </c:pt>
                <c:pt idx="1">
                  <c:v>5.84</c:v>
                </c:pt>
                <c:pt idx="2">
                  <c:v>4.82</c:v>
                </c:pt>
                <c:pt idx="3">
                  <c:v>5.4</c:v>
                </c:pt>
                <c:pt idx="4">
                  <c:v>5.76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47.14</c:v>
                </c:pt>
                <c:pt idx="1">
                  <c:v>50.26</c:v>
                </c:pt>
                <c:pt idx="2">
                  <c:v>51.69</c:v>
                </c:pt>
                <c:pt idx="3">
                  <c:v>39.97</c:v>
                </c:pt>
                <c:pt idx="4">
                  <c:v>40.29</c:v>
                </c:pt>
              </c:numCache>
            </c:numRef>
          </c:val>
        </c:ser>
        <c:dLbls>
          <c:showLegendKey val="0"/>
          <c:showVal val="0"/>
          <c:showCatName val="0"/>
          <c:showSerName val="0"/>
          <c:showPercent val="0"/>
          <c:showBubbleSize val="0"/>
        </c:dLbls>
        <c:gapWidth val="250"/>
        <c:overlap val="100"/>
        <c:axId val="203870208"/>
        <c:axId val="203872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11.39</c:v>
                </c:pt>
                <c:pt idx="1">
                  <c:v>-2.35</c:v>
                </c:pt>
                <c:pt idx="2">
                  <c:v>-4.6500000000000004</c:v>
                </c:pt>
                <c:pt idx="3">
                  <c:v>-14.61</c:v>
                </c:pt>
                <c:pt idx="4">
                  <c:v>-1.52</c:v>
                </c:pt>
              </c:numCache>
            </c:numRef>
          </c:val>
          <c:smooth val="0"/>
        </c:ser>
        <c:dLbls>
          <c:showLegendKey val="0"/>
          <c:showVal val="0"/>
          <c:showCatName val="0"/>
          <c:showSerName val="0"/>
          <c:showPercent val="0"/>
          <c:showBubbleSize val="0"/>
        </c:dLbls>
        <c:marker val="1"/>
        <c:smooth val="0"/>
        <c:axId val="203870208"/>
        <c:axId val="203872128"/>
      </c:lineChart>
      <c:catAx>
        <c:axId val="20387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872128"/>
        <c:crosses val="autoZero"/>
        <c:auto val="1"/>
        <c:lblAlgn val="ctr"/>
        <c:lblOffset val="100"/>
        <c:tickLblSkip val="1"/>
        <c:tickMarkSkip val="1"/>
        <c:noMultiLvlLbl val="0"/>
      </c:catAx>
      <c:valAx>
        <c:axId val="2038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87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0.03</c:v>
                </c:pt>
                <c:pt idx="6">
                  <c:v>#N/A</c:v>
                </c:pt>
                <c:pt idx="7">
                  <c:v>0</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0.68</c:v>
                </c:pt>
                <c:pt idx="2">
                  <c:v>#N/A</c:v>
                </c:pt>
                <c:pt idx="3">
                  <c:v>1.9</c:v>
                </c:pt>
                <c:pt idx="4">
                  <c:v>#N/A</c:v>
                </c:pt>
                <c:pt idx="5">
                  <c:v>0.72</c:v>
                </c:pt>
                <c:pt idx="6">
                  <c:v>#N/A</c:v>
                </c:pt>
                <c:pt idx="7">
                  <c:v>1.05</c:v>
                </c:pt>
                <c:pt idx="8">
                  <c:v>#N/A</c:v>
                </c:pt>
                <c:pt idx="9">
                  <c:v>1.1200000000000001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5.44</c:v>
                </c:pt>
                <c:pt idx="2">
                  <c:v>#N/A</c:v>
                </c:pt>
                <c:pt idx="3">
                  <c:v>5.2</c:v>
                </c:pt>
                <c:pt idx="4">
                  <c:v>#N/A</c:v>
                </c:pt>
                <c:pt idx="5">
                  <c:v>5.43</c:v>
                </c:pt>
                <c:pt idx="6">
                  <c:v>#N/A</c:v>
                </c:pt>
                <c:pt idx="7">
                  <c:v>4.41</c:v>
                </c:pt>
                <c:pt idx="8">
                  <c:v>#N/A</c:v>
                </c:pt>
                <c:pt idx="9">
                  <c:v>3.76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7.12</c:v>
                </c:pt>
                <c:pt idx="2">
                  <c:v>#N/A</c:v>
                </c:pt>
                <c:pt idx="3">
                  <c:v>5.83</c:v>
                </c:pt>
                <c:pt idx="4">
                  <c:v>#N/A</c:v>
                </c:pt>
                <c:pt idx="5">
                  <c:v>4.82</c:v>
                </c:pt>
                <c:pt idx="6">
                  <c:v>#N/A</c:v>
                </c:pt>
                <c:pt idx="7">
                  <c:v>5.39</c:v>
                </c:pt>
                <c:pt idx="8">
                  <c:v>#N/A</c:v>
                </c:pt>
                <c:pt idx="9">
                  <c:v>5.75</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0.32</c:v>
                </c:pt>
                <c:pt idx="2">
                  <c:v>#N/A</c:v>
                </c:pt>
                <c:pt idx="3">
                  <c:v>0.72</c:v>
                </c:pt>
                <c:pt idx="4">
                  <c:v>#N/A</c:v>
                </c:pt>
                <c:pt idx="5">
                  <c:v>2.83</c:v>
                </c:pt>
                <c:pt idx="6">
                  <c:v>#N/A</c:v>
                </c:pt>
                <c:pt idx="7">
                  <c:v>5.01</c:v>
                </c:pt>
                <c:pt idx="8">
                  <c:v>#N/A</c:v>
                </c:pt>
                <c:pt idx="9">
                  <c:v>6.36</c:v>
                </c:pt>
              </c:numCache>
            </c:numRef>
          </c:val>
        </c:ser>
        <c:dLbls>
          <c:showLegendKey val="0"/>
          <c:showVal val="0"/>
          <c:showCatName val="0"/>
          <c:showSerName val="0"/>
          <c:showPercent val="0"/>
          <c:showBubbleSize val="0"/>
        </c:dLbls>
        <c:gapWidth val="150"/>
        <c:overlap val="100"/>
        <c:axId val="204515200"/>
        <c:axId val="204516736"/>
      </c:barChart>
      <c:catAx>
        <c:axId val="2045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516736"/>
        <c:crosses val="autoZero"/>
        <c:auto val="1"/>
        <c:lblAlgn val="ctr"/>
        <c:lblOffset val="100"/>
        <c:tickLblSkip val="1"/>
        <c:tickMarkSkip val="1"/>
        <c:noMultiLvlLbl val="0"/>
      </c:catAx>
      <c:valAx>
        <c:axId val="20451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51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329</c:v>
                </c:pt>
                <c:pt idx="5">
                  <c:v>333</c:v>
                </c:pt>
                <c:pt idx="8">
                  <c:v>343</c:v>
                </c:pt>
                <c:pt idx="11">
                  <c:v>352</c:v>
                </c:pt>
                <c:pt idx="14">
                  <c:v>345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7</c:v>
                </c:pt>
                <c:pt idx="6">
                  <c:v>2</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117</c:v>
                </c:pt>
                <c:pt idx="3">
                  <c:v>114</c:v>
                </c:pt>
                <c:pt idx="6">
                  <c:v>111</c:v>
                </c:pt>
                <c:pt idx="9">
                  <c:v>110</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62</c:v>
                </c:pt>
                <c:pt idx="3">
                  <c:v>59</c:v>
                </c:pt>
                <c:pt idx="6">
                  <c:v>60</c:v>
                </c:pt>
                <c:pt idx="9">
                  <c:v>60</c:v>
                </c:pt>
                <c:pt idx="12">
                  <c:v>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401</c:v>
                </c:pt>
                <c:pt idx="3">
                  <c:v>379</c:v>
                </c:pt>
                <c:pt idx="6">
                  <c:v>403</c:v>
                </c:pt>
                <c:pt idx="9">
                  <c:v>417</c:v>
                </c:pt>
                <c:pt idx="12">
                  <c:v>393</c:v>
                </c:pt>
              </c:numCache>
            </c:numRef>
          </c:val>
        </c:ser>
        <c:dLbls>
          <c:showLegendKey val="0"/>
          <c:showVal val="0"/>
          <c:showCatName val="0"/>
          <c:showSerName val="0"/>
          <c:showPercent val="0"/>
          <c:showBubbleSize val="0"/>
        </c:dLbls>
        <c:gapWidth val="100"/>
        <c:overlap val="100"/>
        <c:axId val="204628736"/>
        <c:axId val="204630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254</c:v>
                </c:pt>
                <c:pt idx="2">
                  <c:v>#N/A</c:v>
                </c:pt>
                <c:pt idx="3">
                  <c:v>#N/A</c:v>
                </c:pt>
                <c:pt idx="4">
                  <c:v>226</c:v>
                </c:pt>
                <c:pt idx="5">
                  <c:v>#N/A</c:v>
                </c:pt>
                <c:pt idx="6">
                  <c:v>#N/A</c:v>
                </c:pt>
                <c:pt idx="7">
                  <c:v>233</c:v>
                </c:pt>
                <c:pt idx="8">
                  <c:v>#N/A</c:v>
                </c:pt>
                <c:pt idx="9">
                  <c:v>#N/A</c:v>
                </c:pt>
                <c:pt idx="10">
                  <c:v>237</c:v>
                </c:pt>
                <c:pt idx="11">
                  <c:v>#N/A</c:v>
                </c:pt>
                <c:pt idx="12">
                  <c:v>#N/A</c:v>
                </c:pt>
                <c:pt idx="13">
                  <c:v>274</c:v>
                </c:pt>
                <c:pt idx="14">
                  <c:v>#N/A</c:v>
                </c:pt>
              </c:numCache>
            </c:numRef>
          </c:val>
          <c:smooth val="0"/>
        </c:ser>
        <c:dLbls>
          <c:showLegendKey val="0"/>
          <c:showVal val="0"/>
          <c:showCatName val="0"/>
          <c:showSerName val="0"/>
          <c:showPercent val="0"/>
          <c:showBubbleSize val="0"/>
        </c:dLbls>
        <c:marker val="1"/>
        <c:smooth val="0"/>
        <c:axId val="204628736"/>
        <c:axId val="204630656"/>
      </c:lineChart>
      <c:catAx>
        <c:axId val="20462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630656"/>
        <c:crosses val="autoZero"/>
        <c:auto val="1"/>
        <c:lblAlgn val="ctr"/>
        <c:lblOffset val="100"/>
        <c:tickLblSkip val="1"/>
        <c:tickMarkSkip val="1"/>
        <c:noMultiLvlLbl val="0"/>
      </c:catAx>
      <c:valAx>
        <c:axId val="204630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62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3280</c:v>
                </c:pt>
                <c:pt idx="5">
                  <c:v>4512</c:v>
                </c:pt>
                <c:pt idx="8">
                  <c:v>4383</c:v>
                </c:pt>
                <c:pt idx="11">
                  <c:v>4363</c:v>
                </c:pt>
                <c:pt idx="14">
                  <c:v>4277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53</c:v>
                </c:pt>
                <c:pt idx="5">
                  <c:v>45</c:v>
                </c:pt>
                <c:pt idx="8">
                  <c:v>50</c:v>
                </c:pt>
                <c:pt idx="11">
                  <c:v>33</c:v>
                </c:pt>
                <c:pt idx="14">
                  <c:v>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3982</c:v>
                </c:pt>
                <c:pt idx="5">
                  <c:v>3770</c:v>
                </c:pt>
                <c:pt idx="8">
                  <c:v>3867</c:v>
                </c:pt>
                <c:pt idx="11">
                  <c:v>3946</c:v>
                </c:pt>
                <c:pt idx="14">
                  <c:v>3720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839</c:v>
                </c:pt>
                <c:pt idx="3">
                  <c:v>822</c:v>
                </c:pt>
                <c:pt idx="6">
                  <c:v>736</c:v>
                </c:pt>
                <c:pt idx="9">
                  <c:v>637</c:v>
                </c:pt>
                <c:pt idx="12">
                  <c:v>637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803</c:v>
                </c:pt>
                <c:pt idx="3">
                  <c:v>768</c:v>
                </c:pt>
                <c:pt idx="6">
                  <c:v>709</c:v>
                </c:pt>
                <c:pt idx="9">
                  <c:v>769</c:v>
                </c:pt>
                <c:pt idx="12">
                  <c:v>675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1129</c:v>
                </c:pt>
                <c:pt idx="3">
                  <c:v>1164</c:v>
                </c:pt>
                <c:pt idx="6">
                  <c:v>1247</c:v>
                </c:pt>
                <c:pt idx="9">
                  <c:v>1145</c:v>
                </c:pt>
                <c:pt idx="12">
                  <c:v>1173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555</c:v>
                </c:pt>
                <c:pt idx="6">
                  <c:v>524</c:v>
                </c:pt>
                <c:pt idx="9">
                  <c:v>467</c:v>
                </c:pt>
                <c:pt idx="12">
                  <c:v>469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3809</c:v>
                </c:pt>
                <c:pt idx="3">
                  <c:v>5249</c:v>
                </c:pt>
                <c:pt idx="6">
                  <c:v>5042</c:v>
                </c:pt>
                <c:pt idx="9">
                  <c:v>4818</c:v>
                </c:pt>
                <c:pt idx="12">
                  <c:v>4681</c:v>
                </c:pt>
              </c:numCache>
            </c:numRef>
          </c:val>
        </c:ser>
        <c:dLbls>
          <c:showLegendKey val="0"/>
          <c:showVal val="0"/>
          <c:showCatName val="0"/>
          <c:showSerName val="0"/>
          <c:showPercent val="0"/>
          <c:showBubbleSize val="0"/>
        </c:dLbls>
        <c:gapWidth val="100"/>
        <c:overlap val="100"/>
        <c:axId val="204778112"/>
        <c:axId val="20478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231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4778112"/>
        <c:axId val="204788480"/>
      </c:lineChart>
      <c:catAx>
        <c:axId val="20477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788480"/>
        <c:crosses val="autoZero"/>
        <c:auto val="1"/>
        <c:lblAlgn val="ctr"/>
        <c:lblOffset val="100"/>
        <c:tickLblSkip val="1"/>
        <c:tickMarkSkip val="1"/>
        <c:noMultiLvlLbl val="0"/>
      </c:catAx>
      <c:valAx>
        <c:axId val="20478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77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{CE1C0F0E-D67A-4641-A8E4-B3AB725AAA25}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{40082954-01F7-4C53-AEA2-3829D9CA86F9}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{1600D1A9-CC7F-46EE-917B-94FF005D8C7D}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{20157858-A73A-40FA-8C7D-9325E6D3D614}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{06AA3798-0455-4D7C-8809-6918644E9FEA}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{893470F2-D376-4926-8438-EA1432307E08}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{B71E81A4-82B0-430F-9ABE-0397361A2B91}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{14FA22EE-984F-4C1D-9A27-7C5341770C96}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{0379BB01-EEF6-4DA5-8BB3-FB26CB39726E}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{F5A68147-E985-43CE-8F53-CE21B364ABF2}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4876032"/>
        <c:axId val="204894592"/>
      </c:scatterChart>
      <c:valAx>
        <c:axId val="204876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894592"/>
        <c:crosses val="autoZero"/>
        <c:crossBetween val="midCat"/>
      </c:valAx>
      <c:valAx>
        <c:axId val="204894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876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{38057494-205A-4B6D-BFFB-53F85951AFDD}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{8B3FB0D8-EA5B-40D3-94B0-0AC1011F0B7C}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{7AD2A24B-529D-4FA4-B5A5-E018FF79904A}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{7ABD5C08-395A-42EE-9D5A-4367C01ACE02}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{A39C78A0-6434-47DF-BFBC-C56440D79999}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13.1</c:v>
                </c:pt>
                <c:pt idx="2">
                  <c:v>12.3</c:v>
                </c:pt>
                <c:pt idx="3">
                  <c:v>12.1</c:v>
                </c:pt>
                <c:pt idx="4">
                  <c:v>14.5</c:v>
                </c:pt>
              </c:numCache>
            </c:numRef>
          </c:xVal>
          <c:yVal>
            <c:numRef>
              <c:f>公会計指標分析・財政指標組合せ分析表!$K$73:$O$73</c:f>
              <c:numCache>
                <c:formatCode>#,##0.0;"▲ "#,##0.0</c:formatCode>
                <c:ptCount val="5"/>
                <c:pt idx="1">
                  <c:v>12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{4024C342-B833-44D0-976F-CADA6E584DAF}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{0CA3B1B8-D481-444C-9734-8FD819A13659}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{F2B49D31-538E-46F0-99F7-0D178915F50E}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{1F361028-9CCC-4DAB-8C7B-C4CE8B12948B}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{5211B1F1-C193-424F-8684-EFE2EF8A12BA}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205010432"/>
        <c:axId val="205012352"/>
      </c:scatterChart>
      <c:valAx>
        <c:axId val="205010432"/>
        <c:scaling>
          <c:orientation val="minMax"/>
          <c:max val="13.6"/>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012352"/>
        <c:crosses val="autoZero"/>
        <c:crossBetween val="midCat"/>
      </c:valAx>
      <c:valAx>
        <c:axId val="205012352"/>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501043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近年、元利償還金は横ばい状態にあるが、フェリー建造に伴う元金償還金が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から始まることで実質公債比率の増が見込まれている。また、公営企業及び一部事務組合への負担が高止まり状態である。今後も、交付税算入率の高い地方債の利用や事業効果等を見極め、更なる起債の抑制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のピークを過ぎ、地方債の抑制により地方債残高は年々減少傾向にあり良好である。また、充当可能基金が将来負担比率抑制の要因となっている。今後も地方債抑制等の行財政改革等を進め、さらに交付税算入率が高い地方債を利用し、更なる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5,709
5,697
52.10
5,633,262
5,490,577
134,908
2,342,999
4,681,306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8" name="正方形/長方形 5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0" name="テキスト ボックス 5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5,709
5,697
52.10
5,633,262
5,490,577
134,908
2,342,999
4,681,306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5,709
5,697
52.10
5,633,262
5,490,577
134,908
2,342,999
4,681,306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5,709
5,697
52.10
5,633,262
5,490,577
134,908
2,342,999
4,681,306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長引く景気低迷による基幹産業である漁業不振により、個人・法人ともに目に見える増収には至らず、財政力指数</a:t>
          </a:r>
          <a:r>
            <a:rPr kumimoji="1" lang="en-US" altLang="ja-JP" sz="1300">
              <a:latin typeface="ＭＳ Ｐゴシック"/>
            </a:rPr>
            <a:t>0.25</a:t>
          </a:r>
          <a:r>
            <a:rPr kumimoji="1" lang="ja-JP" altLang="en-US" sz="1300">
              <a:latin typeface="ＭＳ Ｐゴシック"/>
            </a:rPr>
            <a:t>と類似団体の平均を下回っている。</a:t>
          </a:r>
          <a:endParaRPr kumimoji="1" lang="en-US" altLang="ja-JP" sz="1300">
            <a:latin typeface="ＭＳ Ｐゴシック"/>
          </a:endParaRPr>
        </a:p>
        <a:p>
          <a:r>
            <a:rPr kumimoji="1" lang="ja-JP" altLang="en-US" sz="1300">
              <a:latin typeface="ＭＳ Ｐゴシック"/>
            </a:rPr>
            <a:t>　青森県市町村滞納整理機構と連携し、滞納額の圧縮・徴収業務の強化を図り財政力向上を目指す。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15724</xdr:rowOff>
    </xdr:to>
    <xdr:cxnSp macro="">
      <xdr:nvCxnSpPr>
        <xdr:cNvPr id="69" name="直線コネクタ 68"/>
        <xdr:cNvCxnSpPr/>
      </xdr:nvCxnSpPr>
      <xdr:spPr>
        <a:xfrm>
          <a:off x="4114800" y="75365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167718</xdr:rowOff>
    </xdr:from>
    <xdr:ext cx="736600" cy="259045"/>
    <xdr:sp macro="" textlink="">
      <xdr:nvSpPr>
        <xdr:cNvPr id="74" name="テキスト ボックス 73"/>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5" name="直線コネクタ 74"/>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27215</xdr:rowOff>
    </xdr:to>
    <xdr:cxnSp macro="">
      <xdr:nvCxnSpPr>
        <xdr:cNvPr id="78" name="直線コネクタ 77"/>
        <xdr:cNvCxnSpPr/>
      </xdr:nvCxnSpPr>
      <xdr:spPr>
        <a:xfrm flipV="1">
          <a:off x="1447800" y="75480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年度は、</a:t>
          </a:r>
          <a:r>
            <a:rPr kumimoji="1" lang="en-US" altLang="ja-JP" sz="1200">
              <a:latin typeface="ＭＳ Ｐゴシック"/>
            </a:rPr>
            <a:t>82.5</a:t>
          </a:r>
          <a:r>
            <a:rPr kumimoji="1" lang="ja-JP" altLang="en-US" sz="1200">
              <a:latin typeface="ＭＳ Ｐゴシック"/>
            </a:rPr>
            <a:t>％と昨年度と比べ</a:t>
          </a:r>
          <a:r>
            <a:rPr kumimoji="1" lang="en-US" altLang="ja-JP" sz="1200">
              <a:latin typeface="ＭＳ Ｐゴシック"/>
            </a:rPr>
            <a:t>21.9</a:t>
          </a:r>
          <a:r>
            <a:rPr kumimoji="1" lang="ja-JP" altLang="en-US" sz="1200">
              <a:latin typeface="ＭＳ Ｐゴシック"/>
            </a:rPr>
            <a:t>％上回り、類似団体平均をも上回っている。平成</a:t>
          </a:r>
          <a:r>
            <a:rPr kumimoji="1" lang="en-US" altLang="ja-JP" sz="1200">
              <a:latin typeface="ＭＳ Ｐゴシック"/>
            </a:rPr>
            <a:t>27</a:t>
          </a:r>
          <a:r>
            <a:rPr kumimoji="1" lang="ja-JP" altLang="en-US" sz="1200">
              <a:latin typeface="ＭＳ Ｐゴシック"/>
            </a:rPr>
            <a:t>年度は、普通交付税の増額に伴い、例年に比べ経常収支比率が変わったものである。　</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150223</xdr:rowOff>
    </xdr:from>
    <xdr:to>
      <xdr:col>7</xdr:col>
      <xdr:colOff>152400</xdr:colOff>
      <xdr:row>64</xdr:row>
      <xdr:rowOff>128996</xdr:rowOff>
    </xdr:to>
    <xdr:cxnSp macro="">
      <xdr:nvCxnSpPr>
        <xdr:cNvPr id="129" name="直線コネクタ 128"/>
        <xdr:cNvCxnSpPr/>
      </xdr:nvCxnSpPr>
      <xdr:spPr>
        <a:xfrm flipV="1">
          <a:off x="4953000" y="9922873"/>
          <a:ext cx="0" cy="1178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101073</xdr:rowOff>
    </xdr:from>
    <xdr:ext cx="762000" cy="259045"/>
    <xdr:sp macro="" textlink="">
      <xdr:nvSpPr>
        <xdr:cNvPr id="130" name="財政構造の弾力性最小値テキスト"/>
        <xdr:cNvSpPr txBox="1"/>
      </xdr:nvSpPr>
      <xdr:spPr>
        <a:xfrm>
          <a:off x="5041900" y="110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64</xdr:row>
      <xdr:rowOff>128996</xdr:rowOff>
    </xdr:from>
    <xdr:to>
      <xdr:col>7</xdr:col>
      <xdr:colOff>241300</xdr:colOff>
      <xdr:row>64</xdr:row>
      <xdr:rowOff>128996</xdr:rowOff>
    </xdr:to>
    <xdr:cxnSp macro="">
      <xdr:nvCxnSpPr>
        <xdr:cNvPr id="131" name="直線コネクタ 130"/>
        <xdr:cNvCxnSpPr/>
      </xdr:nvCxnSpPr>
      <xdr:spPr>
        <a:xfrm>
          <a:off x="48641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65150</xdr:rowOff>
    </xdr:from>
    <xdr:ext cx="762000" cy="259045"/>
    <xdr:sp macro="" textlink="">
      <xdr:nvSpPr>
        <xdr:cNvPr id="132" name="財政構造の弾力性最大値テキスト"/>
        <xdr:cNvSpPr txBox="1"/>
      </xdr:nvSpPr>
      <xdr:spPr>
        <a:xfrm>
          <a:off x="5041900" y="96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57</xdr:row>
      <xdr:rowOff>150223</xdr:rowOff>
    </xdr:from>
    <xdr:to>
      <xdr:col>7</xdr:col>
      <xdr:colOff>241300</xdr:colOff>
      <xdr:row>57</xdr:row>
      <xdr:rowOff>150223</xdr:rowOff>
    </xdr:to>
    <xdr:cxnSp macro="">
      <xdr:nvCxnSpPr>
        <xdr:cNvPr id="133" name="直線コネクタ 132"/>
        <xdr:cNvCxnSpPr/>
      </xdr:nvCxnSpPr>
      <xdr:spPr>
        <a:xfrm>
          <a:off x="4864100" y="992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78922</xdr:rowOff>
    </xdr:from>
    <xdr:to>
      <xdr:col>7</xdr:col>
      <xdr:colOff>152400</xdr:colOff>
      <xdr:row>66</xdr:row>
      <xdr:rowOff>148046</xdr:rowOff>
    </xdr:to>
    <xdr:cxnSp macro="">
      <xdr:nvCxnSpPr>
        <xdr:cNvPr id="134" name="直線コネクタ 133"/>
        <xdr:cNvCxnSpPr/>
      </xdr:nvCxnSpPr>
      <xdr:spPr>
        <a:xfrm flipV="1">
          <a:off x="4114800" y="10708822"/>
          <a:ext cx="838200" cy="7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27776</xdr:rowOff>
    </xdr:from>
    <xdr:ext cx="762000" cy="259045"/>
    <xdr:sp macro="" textlink="">
      <xdr:nvSpPr>
        <xdr:cNvPr id="135" name="財政構造の弾力性平均値テキスト"/>
        <xdr:cNvSpPr txBox="1"/>
      </xdr:nvSpPr>
      <xdr:spPr>
        <a:xfrm>
          <a:off x="5041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55699</xdr:rowOff>
    </xdr:from>
    <xdr:to>
      <xdr:col>7</xdr:col>
      <xdr:colOff>203200</xdr:colOff>
      <xdr:row>62</xdr:row>
      <xdr:rowOff>157299</xdr:rowOff>
    </xdr:to>
    <xdr:sp macro="" textlink="">
      <xdr:nvSpPr>
        <xdr:cNvPr id="136" name="フローチャート : 判断 135"/>
        <xdr:cNvSpPr/>
      </xdr:nvSpPr>
      <xdr:spPr>
        <a:xfrm>
          <a:off x="4902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164374</xdr:rowOff>
    </xdr:from>
    <xdr:to>
      <xdr:col>6</xdr:col>
      <xdr:colOff>0</xdr:colOff>
      <xdr:row>66</xdr:row>
      <xdr:rowOff>148046</xdr:rowOff>
    </xdr:to>
    <xdr:cxnSp macro="">
      <xdr:nvCxnSpPr>
        <xdr:cNvPr id="137" name="直線コネクタ 136"/>
        <xdr:cNvCxnSpPr/>
      </xdr:nvCxnSpPr>
      <xdr:spPr>
        <a:xfrm>
          <a:off x="3225800" y="1130862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124641</xdr:rowOff>
    </xdr:from>
    <xdr:to>
      <xdr:col>6</xdr:col>
      <xdr:colOff>50800</xdr:colOff>
      <xdr:row>63</xdr:row>
      <xdr:rowOff>54791</xdr:rowOff>
    </xdr:to>
    <xdr:sp macro="" textlink="">
      <xdr:nvSpPr>
        <xdr:cNvPr id="138" name="フローチャート : 判断 137"/>
        <xdr:cNvSpPr/>
      </xdr:nvSpPr>
      <xdr:spPr>
        <a:xfrm>
          <a:off x="4064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64968</xdr:rowOff>
    </xdr:from>
    <xdr:ext cx="736600" cy="259045"/>
    <xdr:sp macro="" textlink="">
      <xdr:nvSpPr>
        <xdr:cNvPr id="139" name="テキスト ボックス 138"/>
        <xdr:cNvSpPr txBox="1"/>
      </xdr:nvSpPr>
      <xdr:spPr>
        <a:xfrm>
          <a:off x="3733800" y="10523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102326</xdr:rowOff>
    </xdr:from>
    <xdr:to>
      <xdr:col>4</xdr:col>
      <xdr:colOff>482600</xdr:colOff>
      <xdr:row>65</xdr:row>
      <xdr:rowOff>164374</xdr:rowOff>
    </xdr:to>
    <xdr:cxnSp macro="">
      <xdr:nvCxnSpPr>
        <xdr:cNvPr id="140" name="直線コネクタ 139"/>
        <xdr:cNvCxnSpPr/>
      </xdr:nvCxnSpPr>
      <xdr:spPr>
        <a:xfrm>
          <a:off x="2336800" y="112465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52251</xdr:rowOff>
    </xdr:from>
    <xdr:to>
      <xdr:col>4</xdr:col>
      <xdr:colOff>533400</xdr:colOff>
      <xdr:row>62</xdr:row>
      <xdr:rowOff>153851</xdr:rowOff>
    </xdr:to>
    <xdr:sp macro="" textlink="">
      <xdr:nvSpPr>
        <xdr:cNvPr id="141" name="フローチャート : 判断 140"/>
        <xdr:cNvSpPr/>
      </xdr:nvSpPr>
      <xdr:spPr>
        <a:xfrm>
          <a:off x="3175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164028</xdr:rowOff>
    </xdr:from>
    <xdr:ext cx="762000" cy="259045"/>
    <xdr:sp macro="" textlink="">
      <xdr:nvSpPr>
        <xdr:cNvPr id="142" name="テキスト ボックス 141"/>
        <xdr:cNvSpPr txBox="1"/>
      </xdr:nvSpPr>
      <xdr:spPr>
        <a:xfrm>
          <a:off x="2844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53159</xdr:rowOff>
    </xdr:from>
    <xdr:to>
      <xdr:col>3</xdr:col>
      <xdr:colOff>279400</xdr:colOff>
      <xdr:row>65</xdr:row>
      <xdr:rowOff>102326</xdr:rowOff>
    </xdr:to>
    <xdr:cxnSp macro="">
      <xdr:nvCxnSpPr>
        <xdr:cNvPr id="143" name="直線コネクタ 142"/>
        <xdr:cNvCxnSpPr/>
      </xdr:nvCxnSpPr>
      <xdr:spPr>
        <a:xfrm>
          <a:off x="1447800" y="11025959"/>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24674</xdr:rowOff>
    </xdr:from>
    <xdr:to>
      <xdr:col>3</xdr:col>
      <xdr:colOff>330200</xdr:colOff>
      <xdr:row>62</xdr:row>
      <xdr:rowOff>126274</xdr:rowOff>
    </xdr:to>
    <xdr:sp macro="" textlink="">
      <xdr:nvSpPr>
        <xdr:cNvPr id="144" name="フローチャート : 判断 143"/>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136451</xdr:rowOff>
    </xdr:from>
    <xdr:ext cx="762000" cy="259045"/>
    <xdr:sp macro="" textlink="">
      <xdr:nvSpPr>
        <xdr:cNvPr id="145" name="テキスト ボックス 144"/>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46" name="フローチャート : 判断 145"/>
        <xdr:cNvSpPr/>
      </xdr:nvSpPr>
      <xdr:spPr>
        <a:xfrm>
          <a:off x="1397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47" name="テキスト ボックス 14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28122</xdr:rowOff>
    </xdr:from>
    <xdr:to>
      <xdr:col>7</xdr:col>
      <xdr:colOff>203200</xdr:colOff>
      <xdr:row>62</xdr:row>
      <xdr:rowOff>129722</xdr:rowOff>
    </xdr:to>
    <xdr:sp macro="" textlink="">
      <xdr:nvSpPr>
        <xdr:cNvPr id="153" name="円/楕円 152"/>
        <xdr:cNvSpPr/>
      </xdr:nvSpPr>
      <xdr:spPr>
        <a:xfrm>
          <a:off x="4902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44649</xdr:rowOff>
    </xdr:from>
    <xdr:ext cx="762000" cy="259045"/>
    <xdr:sp macro="" textlink="">
      <xdr:nvSpPr>
        <xdr:cNvPr id="154" name="財政構造の弾力性該当値テキスト"/>
        <xdr:cNvSpPr txBox="1"/>
      </xdr:nvSpPr>
      <xdr:spPr>
        <a:xfrm>
          <a:off x="50419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97246</xdr:rowOff>
    </xdr:from>
    <xdr:to>
      <xdr:col>6</xdr:col>
      <xdr:colOff>50800</xdr:colOff>
      <xdr:row>67</xdr:row>
      <xdr:rowOff>27396</xdr:rowOff>
    </xdr:to>
    <xdr:sp macro="" textlink="">
      <xdr:nvSpPr>
        <xdr:cNvPr id="155" name="円/楕円 154"/>
        <xdr:cNvSpPr/>
      </xdr:nvSpPr>
      <xdr:spPr>
        <a:xfrm>
          <a:off x="4064000" y="114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12173</xdr:rowOff>
    </xdr:from>
    <xdr:ext cx="736600" cy="259045"/>
    <xdr:sp macro="" textlink="">
      <xdr:nvSpPr>
        <xdr:cNvPr id="156" name="テキスト ボックス 155"/>
        <xdr:cNvSpPr txBox="1"/>
      </xdr:nvSpPr>
      <xdr:spPr>
        <a:xfrm>
          <a:off x="3733800" y="1149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113574</xdr:rowOff>
    </xdr:from>
    <xdr:to>
      <xdr:col>4</xdr:col>
      <xdr:colOff>533400</xdr:colOff>
      <xdr:row>66</xdr:row>
      <xdr:rowOff>43724</xdr:rowOff>
    </xdr:to>
    <xdr:sp macro="" textlink="">
      <xdr:nvSpPr>
        <xdr:cNvPr id="157" name="円/楕円 156"/>
        <xdr:cNvSpPr/>
      </xdr:nvSpPr>
      <xdr:spPr>
        <a:xfrm>
          <a:off x="3175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28501</xdr:rowOff>
    </xdr:from>
    <xdr:ext cx="762000" cy="259045"/>
    <xdr:sp macro="" textlink="">
      <xdr:nvSpPr>
        <xdr:cNvPr id="158" name="テキスト ボックス 157"/>
        <xdr:cNvSpPr txBox="1"/>
      </xdr:nvSpPr>
      <xdr:spPr>
        <a:xfrm>
          <a:off x="2844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51526</xdr:rowOff>
    </xdr:from>
    <xdr:to>
      <xdr:col>3</xdr:col>
      <xdr:colOff>330200</xdr:colOff>
      <xdr:row>65</xdr:row>
      <xdr:rowOff>153126</xdr:rowOff>
    </xdr:to>
    <xdr:sp macro="" textlink="">
      <xdr:nvSpPr>
        <xdr:cNvPr id="159" name="円/楕円 158"/>
        <xdr:cNvSpPr/>
      </xdr:nvSpPr>
      <xdr:spPr>
        <a:xfrm>
          <a:off x="2286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137903</xdr:rowOff>
    </xdr:from>
    <xdr:ext cx="762000" cy="259045"/>
    <xdr:sp macro="" textlink="">
      <xdr:nvSpPr>
        <xdr:cNvPr id="160" name="テキスト ボックス 159"/>
        <xdr:cNvSpPr txBox="1"/>
      </xdr:nvSpPr>
      <xdr:spPr>
        <a:xfrm>
          <a:off x="1955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2359</xdr:rowOff>
    </xdr:from>
    <xdr:to>
      <xdr:col>2</xdr:col>
      <xdr:colOff>127000</xdr:colOff>
      <xdr:row>64</xdr:row>
      <xdr:rowOff>103959</xdr:rowOff>
    </xdr:to>
    <xdr:sp macro="" textlink="">
      <xdr:nvSpPr>
        <xdr:cNvPr id="161" name="円/楕円 160"/>
        <xdr:cNvSpPr/>
      </xdr:nvSpPr>
      <xdr:spPr>
        <a:xfrm>
          <a:off x="1397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88736</xdr:rowOff>
    </xdr:from>
    <xdr:ext cx="762000" cy="259045"/>
    <xdr:sp macro="" textlink="">
      <xdr:nvSpPr>
        <xdr:cNvPr id="162" name="テキスト ボックス 161"/>
        <xdr:cNvSpPr txBox="1"/>
      </xdr:nvSpPr>
      <xdr:spPr>
        <a:xfrm>
          <a:off x="1066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前年と比較した場合</a:t>
          </a:r>
          <a:r>
            <a:rPr kumimoji="1" lang="en-US" altLang="ja-JP" sz="1300">
              <a:latin typeface="ＭＳ Ｐゴシック"/>
            </a:rPr>
            <a:t>2.8</a:t>
          </a:r>
          <a:r>
            <a:rPr kumimoji="1" lang="ja-JP" altLang="en-US" sz="1300">
              <a:latin typeface="ＭＳ Ｐゴシック"/>
            </a:rPr>
            <a:t>％低く、類似団体平均を</a:t>
          </a:r>
          <a:r>
            <a:rPr kumimoji="1" lang="en-US" altLang="ja-JP" sz="1300">
              <a:latin typeface="ＭＳ Ｐゴシック"/>
            </a:rPr>
            <a:t>1.3</a:t>
          </a:r>
          <a:r>
            <a:rPr kumimoji="1" lang="ja-JP" altLang="en-US" sz="1300">
              <a:latin typeface="ＭＳ Ｐゴシック"/>
            </a:rPr>
            <a:t>％上回った状況である。職員の構成比が不均等で高齢年齢層の比率が高い。定年退職で職員の構成比が改善していくことから、人件費比率の改善が見込まれる。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91" name="直線コネクタ 190"/>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2"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3" name="直線コネクタ 192"/>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4"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5" name="直線コネクタ 194"/>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130409</xdr:rowOff>
    </xdr:from>
    <xdr:to>
      <xdr:col>7</xdr:col>
      <xdr:colOff>152400</xdr:colOff>
      <xdr:row>82</xdr:row>
      <xdr:rowOff>132224</xdr:rowOff>
    </xdr:to>
    <xdr:cxnSp macro="">
      <xdr:nvCxnSpPr>
        <xdr:cNvPr id="196" name="直線コネクタ 195"/>
        <xdr:cNvCxnSpPr/>
      </xdr:nvCxnSpPr>
      <xdr:spPr>
        <a:xfrm flipV="1">
          <a:off x="4114800" y="14189309"/>
          <a:ext cx="8382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7"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8" name="フローチャート : 判断 197"/>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117495</xdr:rowOff>
    </xdr:from>
    <xdr:to>
      <xdr:col>6</xdr:col>
      <xdr:colOff>0</xdr:colOff>
      <xdr:row>82</xdr:row>
      <xdr:rowOff>132224</xdr:rowOff>
    </xdr:to>
    <xdr:cxnSp macro="">
      <xdr:nvCxnSpPr>
        <xdr:cNvPr id="199" name="直線コネクタ 198"/>
        <xdr:cNvCxnSpPr/>
      </xdr:nvCxnSpPr>
      <xdr:spPr>
        <a:xfrm>
          <a:off x="3225800" y="14176395"/>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200" name="フローチャート : 判断 199"/>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201" name="テキスト ボックス 200"/>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117495</xdr:rowOff>
    </xdr:from>
    <xdr:to>
      <xdr:col>4</xdr:col>
      <xdr:colOff>482600</xdr:colOff>
      <xdr:row>82</xdr:row>
      <xdr:rowOff>118706</xdr:rowOff>
    </xdr:to>
    <xdr:cxnSp macro="">
      <xdr:nvCxnSpPr>
        <xdr:cNvPr id="202" name="直線コネクタ 201"/>
        <xdr:cNvCxnSpPr/>
      </xdr:nvCxnSpPr>
      <xdr:spPr>
        <a:xfrm flipV="1">
          <a:off x="2336800" y="14176395"/>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3" name="フローチャート : 判断 202"/>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4" name="テキスト ボックス 203"/>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118706</xdr:rowOff>
    </xdr:from>
    <xdr:to>
      <xdr:col>3</xdr:col>
      <xdr:colOff>279400</xdr:colOff>
      <xdr:row>82</xdr:row>
      <xdr:rowOff>137252</xdr:rowOff>
    </xdr:to>
    <xdr:cxnSp macro="">
      <xdr:nvCxnSpPr>
        <xdr:cNvPr id="205" name="直線コネクタ 204"/>
        <xdr:cNvCxnSpPr/>
      </xdr:nvCxnSpPr>
      <xdr:spPr>
        <a:xfrm flipV="1">
          <a:off x="1447800" y="14177606"/>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6" name="フローチャート : 判断 205"/>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7" name="テキスト ボックス 206"/>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8" name="フローチャート : 判断 207"/>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26174</xdr:rowOff>
    </xdr:from>
    <xdr:ext cx="762000" cy="259045"/>
    <xdr:sp macro="" textlink="">
      <xdr:nvSpPr>
        <xdr:cNvPr id="209" name="テキスト ボックス 208"/>
        <xdr:cNvSpPr txBox="1"/>
      </xdr:nvSpPr>
      <xdr:spPr>
        <a:xfrm>
          <a:off x="1066800" y="139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79609</xdr:rowOff>
    </xdr:from>
    <xdr:to>
      <xdr:col>7</xdr:col>
      <xdr:colOff>203200</xdr:colOff>
      <xdr:row>83</xdr:row>
      <xdr:rowOff>9759</xdr:rowOff>
    </xdr:to>
    <xdr:sp macro="" textlink="">
      <xdr:nvSpPr>
        <xdr:cNvPr id="215" name="円/楕円 214"/>
        <xdr:cNvSpPr/>
      </xdr:nvSpPr>
      <xdr:spPr>
        <a:xfrm>
          <a:off x="4902200" y="1413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96136</xdr:rowOff>
    </xdr:from>
    <xdr:ext cx="762000" cy="259045"/>
    <xdr:sp macro="" textlink="">
      <xdr:nvSpPr>
        <xdr:cNvPr id="216" name="人件費・物件費等の状況該当値テキスト"/>
        <xdr:cNvSpPr txBox="1"/>
      </xdr:nvSpPr>
      <xdr:spPr>
        <a:xfrm>
          <a:off x="5041900" y="1398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193,274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81424</xdr:rowOff>
    </xdr:from>
    <xdr:to>
      <xdr:col>6</xdr:col>
      <xdr:colOff>50800</xdr:colOff>
      <xdr:row>83</xdr:row>
      <xdr:rowOff>11574</xdr:rowOff>
    </xdr:to>
    <xdr:sp macro="" textlink="">
      <xdr:nvSpPr>
        <xdr:cNvPr id="217" name="円/楕円 216"/>
        <xdr:cNvSpPr/>
      </xdr:nvSpPr>
      <xdr:spPr>
        <a:xfrm>
          <a:off x="4064000" y="141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21751</xdr:rowOff>
    </xdr:from>
    <xdr:ext cx="736600" cy="259045"/>
    <xdr:sp macro="" textlink="">
      <xdr:nvSpPr>
        <xdr:cNvPr id="218" name="テキスト ボックス 217"/>
        <xdr:cNvSpPr txBox="1"/>
      </xdr:nvSpPr>
      <xdr:spPr>
        <a:xfrm>
          <a:off x="3733800" y="1390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66695</xdr:rowOff>
    </xdr:from>
    <xdr:to>
      <xdr:col>4</xdr:col>
      <xdr:colOff>533400</xdr:colOff>
      <xdr:row>82</xdr:row>
      <xdr:rowOff>168295</xdr:rowOff>
    </xdr:to>
    <xdr:sp macro="" textlink="">
      <xdr:nvSpPr>
        <xdr:cNvPr id="219" name="円/楕円 218"/>
        <xdr:cNvSpPr/>
      </xdr:nvSpPr>
      <xdr:spPr>
        <a:xfrm>
          <a:off x="3175000" y="141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7022</xdr:rowOff>
    </xdr:from>
    <xdr:ext cx="762000" cy="259045"/>
    <xdr:sp macro="" textlink="">
      <xdr:nvSpPr>
        <xdr:cNvPr id="220" name="テキスト ボックス 219"/>
        <xdr:cNvSpPr txBox="1"/>
      </xdr:nvSpPr>
      <xdr:spPr>
        <a:xfrm>
          <a:off x="2844800" y="1389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186,852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67906</xdr:rowOff>
    </xdr:from>
    <xdr:to>
      <xdr:col>3</xdr:col>
      <xdr:colOff>330200</xdr:colOff>
      <xdr:row>82</xdr:row>
      <xdr:rowOff>169506</xdr:rowOff>
    </xdr:to>
    <xdr:sp macro="" textlink="">
      <xdr:nvSpPr>
        <xdr:cNvPr id="221" name="円/楕円 220"/>
        <xdr:cNvSpPr/>
      </xdr:nvSpPr>
      <xdr:spPr>
        <a:xfrm>
          <a:off x="2286000" y="141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8233</xdr:rowOff>
    </xdr:from>
    <xdr:ext cx="762000" cy="259045"/>
    <xdr:sp macro="" textlink="">
      <xdr:nvSpPr>
        <xdr:cNvPr id="222" name="テキスト ボックス 221"/>
        <xdr:cNvSpPr txBox="1"/>
      </xdr:nvSpPr>
      <xdr:spPr>
        <a:xfrm>
          <a:off x="1955800" y="1389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86452</xdr:rowOff>
    </xdr:from>
    <xdr:to>
      <xdr:col>2</xdr:col>
      <xdr:colOff>127000</xdr:colOff>
      <xdr:row>83</xdr:row>
      <xdr:rowOff>16602</xdr:rowOff>
    </xdr:to>
    <xdr:sp macro="" textlink="">
      <xdr:nvSpPr>
        <xdr:cNvPr id="223" name="円/楕円 222"/>
        <xdr:cNvSpPr/>
      </xdr:nvSpPr>
      <xdr:spPr>
        <a:xfrm>
          <a:off x="1397000" y="14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1379</xdr:rowOff>
    </xdr:from>
    <xdr:ext cx="762000" cy="259045"/>
    <xdr:sp macro="" textlink="">
      <xdr:nvSpPr>
        <xdr:cNvPr id="224" name="テキスト ボックス 223"/>
        <xdr:cNvSpPr txBox="1"/>
      </xdr:nvSpPr>
      <xdr:spPr>
        <a:xfrm>
          <a:off x="1066800" y="1423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類似団体平均よりも高い数値であり、前年と比較した場合</a:t>
          </a:r>
          <a:r>
            <a:rPr kumimoji="1" lang="en-US" altLang="ja-JP" sz="1300">
              <a:latin typeface="ＭＳ Ｐゴシック"/>
            </a:rPr>
            <a:t>2.7</a:t>
          </a:r>
          <a:r>
            <a:rPr kumimoji="1" lang="ja-JP" altLang="en-US" sz="1300">
              <a:latin typeface="ＭＳ Ｐゴシック"/>
            </a:rPr>
            <a:t>ポイント高い数値を示している。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定員適正化計画等に基づき健全性に努めてはいるものの、一般行政職の経験年数構成比が経験年数が長い職員ほど比率が高く、職員構成比の均衡が図られていないことが、引き上げの要因となっている。定年退職等により改善される見込みではあるが、更なる健全性に努める。</a:t>
          </a:r>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3" name="直線コネクタ 252"/>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4"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5" name="直線コネクタ 254"/>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86</xdr:row>
      <xdr:rowOff>93557</xdr:rowOff>
    </xdr:to>
    <xdr:cxnSp macro="">
      <xdr:nvCxnSpPr>
        <xdr:cNvPr id="258" name="直線コネクタ 257"/>
        <xdr:cNvCxnSpPr/>
      </xdr:nvCxnSpPr>
      <xdr:spPr>
        <a:xfrm>
          <a:off x="16179800" y="1462108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9"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0" name="フローチャート : 判断 259"/>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47837</xdr:rowOff>
    </xdr:to>
    <xdr:cxnSp macro="">
      <xdr:nvCxnSpPr>
        <xdr:cNvPr id="261" name="直線コネクタ 260"/>
        <xdr:cNvCxnSpPr/>
      </xdr:nvCxnSpPr>
      <xdr:spPr>
        <a:xfrm>
          <a:off x="15290800" y="145728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2" name="フローチャート : 判断 261"/>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3" name="テキスト ボックス 262"/>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89</xdr:row>
      <xdr:rowOff>93980</xdr:rowOff>
    </xdr:to>
    <xdr:cxnSp macro="">
      <xdr:nvCxnSpPr>
        <xdr:cNvPr id="264" name="直線コネクタ 263"/>
        <xdr:cNvCxnSpPr/>
      </xdr:nvCxnSpPr>
      <xdr:spPr>
        <a:xfrm flipV="1">
          <a:off x="14401800" y="14572827"/>
          <a:ext cx="889000" cy="7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5" name="フローチャート : 判断 264"/>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66" name="テキスト ボックス 265"/>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93980</xdr:rowOff>
    </xdr:from>
    <xdr:to>
      <xdr:col>21</xdr:col>
      <xdr:colOff>0</xdr:colOff>
      <xdr:row>90</xdr:row>
      <xdr:rowOff>19050</xdr:rowOff>
    </xdr:to>
    <xdr:cxnSp macro="">
      <xdr:nvCxnSpPr>
        <xdr:cNvPr id="267" name="直線コネクタ 266"/>
        <xdr:cNvCxnSpPr/>
      </xdr:nvCxnSpPr>
      <xdr:spPr>
        <a:xfrm flipV="1">
          <a:off x="13512800" y="153530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8" name="フローチャート : 判断 267"/>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9" name="テキスト ボックス 268"/>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0" name="フローチャート : 判断 269"/>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1" name="テキスト ボックス 270"/>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7" name="円/楕円 276"/>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8"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9" name="円/楕円 278"/>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108814</xdr:rowOff>
    </xdr:from>
    <xdr:ext cx="736600" cy="259045"/>
    <xdr:sp macro="" textlink="">
      <xdr:nvSpPr>
        <xdr:cNvPr id="280" name="テキスト ボックス 279"/>
        <xdr:cNvSpPr txBox="1"/>
      </xdr:nvSpPr>
      <xdr:spPr>
        <a:xfrm>
          <a:off x="15798800" y="1433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81" name="円/楕円 280"/>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82" name="テキスト ボックス 281"/>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83" name="円/楕円 282"/>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84" name="テキスト ボックス 283"/>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5" name="円/楕円 284"/>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6" name="テキスト ボックス 285"/>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僅かに下回っている。退職者による職員数の減はあるが、定員適正化計画に基づいて新規採用者も見込まれている。現状のまま推移して行くと思われるが、組織改革等を進め更なる適正化に努め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6" name="直線コネクタ 315"/>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7"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8" name="直線コネクタ 317"/>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9"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20" name="直線コネクタ 319"/>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18034</xdr:rowOff>
    </xdr:from>
    <xdr:to>
      <xdr:col>24</xdr:col>
      <xdr:colOff>558800</xdr:colOff>
      <xdr:row>61</xdr:row>
      <xdr:rowOff>40556</xdr:rowOff>
    </xdr:to>
    <xdr:cxnSp macro="">
      <xdr:nvCxnSpPr>
        <xdr:cNvPr id="321" name="直線コネクタ 320"/>
        <xdr:cNvCxnSpPr/>
      </xdr:nvCxnSpPr>
      <xdr:spPr>
        <a:xfrm flipV="1">
          <a:off x="16179800" y="10476484"/>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2"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3" name="フローチャート : 判断 322"/>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40556</xdr:rowOff>
    </xdr:from>
    <xdr:to>
      <xdr:col>23</xdr:col>
      <xdr:colOff>406400</xdr:colOff>
      <xdr:row>61</xdr:row>
      <xdr:rowOff>55838</xdr:rowOff>
    </xdr:to>
    <xdr:cxnSp macro="">
      <xdr:nvCxnSpPr>
        <xdr:cNvPr id="324" name="直線コネクタ 323"/>
        <xdr:cNvCxnSpPr/>
      </xdr:nvCxnSpPr>
      <xdr:spPr>
        <a:xfrm flipV="1">
          <a:off x="15290800" y="1049900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5" name="フローチャート : 判断 324"/>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6" name="テキスト ボックス 325"/>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55838</xdr:rowOff>
    </xdr:from>
    <xdr:to>
      <xdr:col>22</xdr:col>
      <xdr:colOff>203200</xdr:colOff>
      <xdr:row>61</xdr:row>
      <xdr:rowOff>153967</xdr:rowOff>
    </xdr:to>
    <xdr:cxnSp macro="">
      <xdr:nvCxnSpPr>
        <xdr:cNvPr id="327" name="直線コネクタ 326"/>
        <xdr:cNvCxnSpPr/>
      </xdr:nvCxnSpPr>
      <xdr:spPr>
        <a:xfrm flipV="1">
          <a:off x="14401800" y="10514288"/>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8" name="フローチャート : 判断 327"/>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9" name="テキスト ボックス 328"/>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120184</xdr:rowOff>
    </xdr:from>
    <xdr:to>
      <xdr:col>21</xdr:col>
      <xdr:colOff>0</xdr:colOff>
      <xdr:row>61</xdr:row>
      <xdr:rowOff>153967</xdr:rowOff>
    </xdr:to>
    <xdr:cxnSp macro="">
      <xdr:nvCxnSpPr>
        <xdr:cNvPr id="330" name="直線コネクタ 329"/>
        <xdr:cNvCxnSpPr/>
      </xdr:nvCxnSpPr>
      <xdr:spPr>
        <a:xfrm>
          <a:off x="13512800" y="10578634"/>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31" name="フローチャート : 判断 330"/>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148988</xdr:rowOff>
    </xdr:from>
    <xdr:ext cx="762000" cy="259045"/>
    <xdr:sp macro="" textlink="">
      <xdr:nvSpPr>
        <xdr:cNvPr id="332" name="テキスト ボックス 331"/>
        <xdr:cNvSpPr txBox="1"/>
      </xdr:nvSpPr>
      <xdr:spPr>
        <a:xfrm>
          <a:off x="14020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3" name="フローチャート : 判断 332"/>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150596</xdr:rowOff>
    </xdr:from>
    <xdr:ext cx="762000" cy="259045"/>
    <xdr:sp macro="" textlink="">
      <xdr:nvSpPr>
        <xdr:cNvPr id="334" name="テキスト ボックス 333"/>
        <xdr:cNvSpPr txBox="1"/>
      </xdr:nvSpPr>
      <xdr:spPr>
        <a:xfrm>
          <a:off x="13131800" y="1026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138684</xdr:rowOff>
    </xdr:from>
    <xdr:to>
      <xdr:col>24</xdr:col>
      <xdr:colOff>609600</xdr:colOff>
      <xdr:row>61</xdr:row>
      <xdr:rowOff>68834</xdr:rowOff>
    </xdr:to>
    <xdr:sp macro="" textlink="">
      <xdr:nvSpPr>
        <xdr:cNvPr id="340" name="円/楕円 339"/>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155211</xdr:rowOff>
    </xdr:from>
    <xdr:ext cx="762000" cy="259045"/>
    <xdr:sp macro="" textlink="">
      <xdr:nvSpPr>
        <xdr:cNvPr id="341" name="定員管理の状況該当値テキスト"/>
        <xdr:cNvSpPr txBox="1"/>
      </xdr:nvSpPr>
      <xdr:spPr>
        <a:xfrm>
          <a:off x="17106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161206</xdr:rowOff>
    </xdr:from>
    <xdr:to>
      <xdr:col>23</xdr:col>
      <xdr:colOff>457200</xdr:colOff>
      <xdr:row>61</xdr:row>
      <xdr:rowOff>91356</xdr:rowOff>
    </xdr:to>
    <xdr:sp macro="" textlink="">
      <xdr:nvSpPr>
        <xdr:cNvPr id="342" name="円/楕円 341"/>
        <xdr:cNvSpPr/>
      </xdr:nvSpPr>
      <xdr:spPr>
        <a:xfrm>
          <a:off x="16129000" y="104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101533</xdr:rowOff>
    </xdr:from>
    <xdr:ext cx="736600" cy="259045"/>
    <xdr:sp macro="" textlink="">
      <xdr:nvSpPr>
        <xdr:cNvPr id="343" name="テキスト ボックス 342"/>
        <xdr:cNvSpPr txBox="1"/>
      </xdr:nvSpPr>
      <xdr:spPr>
        <a:xfrm>
          <a:off x="15798800" y="10217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5038</xdr:rowOff>
    </xdr:from>
    <xdr:to>
      <xdr:col>22</xdr:col>
      <xdr:colOff>254000</xdr:colOff>
      <xdr:row>61</xdr:row>
      <xdr:rowOff>106638</xdr:rowOff>
    </xdr:to>
    <xdr:sp macro="" textlink="">
      <xdr:nvSpPr>
        <xdr:cNvPr id="344" name="円/楕円 343"/>
        <xdr:cNvSpPr/>
      </xdr:nvSpPr>
      <xdr:spPr>
        <a:xfrm>
          <a:off x="15240000" y="104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116815</xdr:rowOff>
    </xdr:from>
    <xdr:ext cx="762000" cy="259045"/>
    <xdr:sp macro="" textlink="">
      <xdr:nvSpPr>
        <xdr:cNvPr id="345" name="テキスト ボックス 344"/>
        <xdr:cNvSpPr txBox="1"/>
      </xdr:nvSpPr>
      <xdr:spPr>
        <a:xfrm>
          <a:off x="14909800" y="102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103167</xdr:rowOff>
    </xdr:from>
    <xdr:to>
      <xdr:col>21</xdr:col>
      <xdr:colOff>50800</xdr:colOff>
      <xdr:row>62</xdr:row>
      <xdr:rowOff>33317</xdr:rowOff>
    </xdr:to>
    <xdr:sp macro="" textlink="">
      <xdr:nvSpPr>
        <xdr:cNvPr id="346" name="円/楕円 345"/>
        <xdr:cNvSpPr/>
      </xdr:nvSpPr>
      <xdr:spPr>
        <a:xfrm>
          <a:off x="14351000" y="105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18094</xdr:rowOff>
    </xdr:from>
    <xdr:ext cx="762000" cy="259045"/>
    <xdr:sp macro="" textlink="">
      <xdr:nvSpPr>
        <xdr:cNvPr id="347" name="テキスト ボックス 346"/>
        <xdr:cNvSpPr txBox="1"/>
      </xdr:nvSpPr>
      <xdr:spPr>
        <a:xfrm>
          <a:off x="14020800" y="1064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69384</xdr:rowOff>
    </xdr:from>
    <xdr:to>
      <xdr:col>19</xdr:col>
      <xdr:colOff>533400</xdr:colOff>
      <xdr:row>61</xdr:row>
      <xdr:rowOff>170984</xdr:rowOff>
    </xdr:to>
    <xdr:sp macro="" textlink="">
      <xdr:nvSpPr>
        <xdr:cNvPr id="348" name="円/楕円 347"/>
        <xdr:cNvSpPr/>
      </xdr:nvSpPr>
      <xdr:spPr>
        <a:xfrm>
          <a:off x="13462000" y="105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155761</xdr:rowOff>
    </xdr:from>
    <xdr:ext cx="762000" cy="259045"/>
    <xdr:sp macro="" textlink="">
      <xdr:nvSpPr>
        <xdr:cNvPr id="349" name="テキスト ボックス 348"/>
        <xdr:cNvSpPr txBox="1"/>
      </xdr:nvSpPr>
      <xdr:spPr>
        <a:xfrm>
          <a:off x="13131800" y="1061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a:t>
          </a:r>
          <a:r>
            <a:rPr kumimoji="1" lang="en-US" altLang="ja-JP" sz="1300">
              <a:latin typeface="ＭＳ Ｐゴシック"/>
            </a:rPr>
            <a:t>12.1</a:t>
          </a:r>
          <a:r>
            <a:rPr kumimoji="1" lang="ja-JP" altLang="en-US" sz="1300">
              <a:latin typeface="ＭＳ Ｐゴシック"/>
            </a:rPr>
            <a:t>％から</a:t>
          </a:r>
          <a:r>
            <a:rPr kumimoji="1" lang="en-US" altLang="ja-JP" sz="1300">
              <a:latin typeface="ＭＳ Ｐゴシック"/>
            </a:rPr>
            <a:t>2.4</a:t>
          </a:r>
          <a:r>
            <a:rPr kumimoji="1" lang="ja-JP" altLang="en-US" sz="1300">
              <a:latin typeface="ＭＳ Ｐゴシック"/>
            </a:rPr>
            <a:t>％比率が増え、類似団体平均よりも</a:t>
          </a:r>
          <a:r>
            <a:rPr kumimoji="1" lang="en-US" altLang="ja-JP" sz="1300">
              <a:latin typeface="ＭＳ Ｐゴシック"/>
            </a:rPr>
            <a:t>6.4</a:t>
          </a:r>
          <a:r>
            <a:rPr kumimoji="1" lang="ja-JP" altLang="en-US" sz="1300">
              <a:latin typeface="ＭＳ Ｐゴシック"/>
            </a:rPr>
            <a:t>％高い比率となっている。公債費に準ずる債務負担行為に係るもの（新船購入に係る使用料）が主な要因である。</a:t>
          </a:r>
          <a:r>
            <a:rPr kumimoji="1" lang="en-US" altLang="ja-JP" sz="1300">
              <a:latin typeface="ＭＳ Ｐゴシック"/>
            </a:rPr>
            <a:t>14.5</a:t>
          </a:r>
          <a:r>
            <a:rPr kumimoji="1" lang="ja-JP" altLang="en-US" sz="1300">
              <a:latin typeface="ＭＳ Ｐゴシック"/>
            </a:rPr>
            <a:t>％と高い状況にあるため、今後も事業効果等を見極め更なる起債抑制に努める。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6" name="直線コネクタ 375"/>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9"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80" name="直線コネクタ 379"/>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56642</xdr:rowOff>
    </xdr:from>
    <xdr:to>
      <xdr:col>24</xdr:col>
      <xdr:colOff>558800</xdr:colOff>
      <xdr:row>44</xdr:row>
      <xdr:rowOff>116840</xdr:rowOff>
    </xdr:to>
    <xdr:cxnSp macro="">
      <xdr:nvCxnSpPr>
        <xdr:cNvPr id="381" name="直線コネクタ 380"/>
        <xdr:cNvCxnSpPr/>
      </xdr:nvCxnSpPr>
      <xdr:spPr>
        <a:xfrm>
          <a:off x="16179800" y="7428992"/>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2"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3" name="フローチャート :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56642</xdr:rowOff>
    </xdr:from>
    <xdr:to>
      <xdr:col>23</xdr:col>
      <xdr:colOff>406400</xdr:colOff>
      <xdr:row>43</xdr:row>
      <xdr:rowOff>75946</xdr:rowOff>
    </xdr:to>
    <xdr:cxnSp macro="">
      <xdr:nvCxnSpPr>
        <xdr:cNvPr id="384" name="直線コネクタ 383"/>
        <xdr:cNvCxnSpPr/>
      </xdr:nvCxnSpPr>
      <xdr:spPr>
        <a:xfrm flipV="1">
          <a:off x="15290800" y="74289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5" name="フローチャート : 判断 384"/>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6" name="テキスト ボックス 385"/>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43</xdr:row>
      <xdr:rowOff>153162</xdr:rowOff>
    </xdr:to>
    <xdr:cxnSp macro="">
      <xdr:nvCxnSpPr>
        <xdr:cNvPr id="387" name="直線コネクタ 386"/>
        <xdr:cNvCxnSpPr/>
      </xdr:nvCxnSpPr>
      <xdr:spPr>
        <a:xfrm flipV="1">
          <a:off x="14401800" y="74482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8" name="フローチャート : 判断 387"/>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9" name="テキスト ボックス 388"/>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153162</xdr:rowOff>
    </xdr:from>
    <xdr:to>
      <xdr:col>21</xdr:col>
      <xdr:colOff>0</xdr:colOff>
      <xdr:row>44</xdr:row>
      <xdr:rowOff>87884</xdr:rowOff>
    </xdr:to>
    <xdr:cxnSp macro="">
      <xdr:nvCxnSpPr>
        <xdr:cNvPr id="390" name="直線コネクタ 389"/>
        <xdr:cNvCxnSpPr/>
      </xdr:nvCxnSpPr>
      <xdr:spPr>
        <a:xfrm flipV="1">
          <a:off x="13512800" y="75255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91" name="フローチャート : 判断 390"/>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2" name="テキスト ボックス 391"/>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3" name="フローチャート : 判断 392"/>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4" name="テキスト ボックス 393"/>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66040</xdr:rowOff>
    </xdr:from>
    <xdr:to>
      <xdr:col>24</xdr:col>
      <xdr:colOff>609600</xdr:colOff>
      <xdr:row>44</xdr:row>
      <xdr:rowOff>167640</xdr:rowOff>
    </xdr:to>
    <xdr:sp macro="" textlink="">
      <xdr:nvSpPr>
        <xdr:cNvPr id="400" name="円/楕円 399"/>
        <xdr:cNvSpPr/>
      </xdr:nvSpPr>
      <xdr:spPr>
        <a:xfrm>
          <a:off x="16967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133367</xdr:rowOff>
    </xdr:from>
    <xdr:ext cx="762000" cy="259045"/>
    <xdr:sp macro="" textlink="">
      <xdr:nvSpPr>
        <xdr:cNvPr id="401" name="公債費負担の状況該当値テキスト"/>
        <xdr:cNvSpPr txBox="1"/>
      </xdr:nvSpPr>
      <xdr:spPr>
        <a:xfrm>
          <a:off x="17106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5842</xdr:rowOff>
    </xdr:from>
    <xdr:to>
      <xdr:col>23</xdr:col>
      <xdr:colOff>457200</xdr:colOff>
      <xdr:row>43</xdr:row>
      <xdr:rowOff>107442</xdr:rowOff>
    </xdr:to>
    <xdr:sp macro="" textlink="">
      <xdr:nvSpPr>
        <xdr:cNvPr id="402" name="円/楕円 401"/>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92219</xdr:rowOff>
    </xdr:from>
    <xdr:ext cx="736600" cy="259045"/>
    <xdr:sp macro="" textlink="">
      <xdr:nvSpPr>
        <xdr:cNvPr id="403" name="テキスト ボックス 402"/>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25146</xdr:rowOff>
    </xdr:from>
    <xdr:to>
      <xdr:col>22</xdr:col>
      <xdr:colOff>254000</xdr:colOff>
      <xdr:row>43</xdr:row>
      <xdr:rowOff>126746</xdr:rowOff>
    </xdr:to>
    <xdr:sp macro="" textlink="">
      <xdr:nvSpPr>
        <xdr:cNvPr id="404" name="円/楕円 403"/>
        <xdr:cNvSpPr/>
      </xdr:nvSpPr>
      <xdr:spPr>
        <a:xfrm>
          <a:off x="15240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111523</xdr:rowOff>
    </xdr:from>
    <xdr:ext cx="762000" cy="259045"/>
    <xdr:sp macro="" textlink="">
      <xdr:nvSpPr>
        <xdr:cNvPr id="405" name="テキスト ボックス 404"/>
        <xdr:cNvSpPr txBox="1"/>
      </xdr:nvSpPr>
      <xdr:spPr>
        <a:xfrm>
          <a:off x="14909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102362</xdr:rowOff>
    </xdr:from>
    <xdr:to>
      <xdr:col>21</xdr:col>
      <xdr:colOff>50800</xdr:colOff>
      <xdr:row>44</xdr:row>
      <xdr:rowOff>32512</xdr:rowOff>
    </xdr:to>
    <xdr:sp macro="" textlink="">
      <xdr:nvSpPr>
        <xdr:cNvPr id="406" name="円/楕円 405"/>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17289</xdr:rowOff>
    </xdr:from>
    <xdr:ext cx="762000" cy="259045"/>
    <xdr:sp macro="" textlink="">
      <xdr:nvSpPr>
        <xdr:cNvPr id="407" name="テキスト ボックス 406"/>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37084</xdr:rowOff>
    </xdr:from>
    <xdr:to>
      <xdr:col>19</xdr:col>
      <xdr:colOff>533400</xdr:colOff>
      <xdr:row>44</xdr:row>
      <xdr:rowOff>138684</xdr:rowOff>
    </xdr:to>
    <xdr:sp macro="" textlink="">
      <xdr:nvSpPr>
        <xdr:cNvPr id="408" name="円/楕円 407"/>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123461</xdr:rowOff>
    </xdr:from>
    <xdr:ext cx="762000" cy="259045"/>
    <xdr:sp macro="" textlink="">
      <xdr:nvSpPr>
        <xdr:cNvPr id="409" name="テキスト ボックス 408"/>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類似団体平均を下回っており、主な要因としては、新規発行地方債の抑制及び財政調整基金等の充当可能基金の充実があげられる。</a:t>
          </a:r>
          <a:endParaRPr kumimoji="1" lang="en-US" altLang="ja-JP" sz="1300">
            <a:latin typeface="ＭＳ Ｐゴシック"/>
          </a:endParaRPr>
        </a:p>
        <a:p>
          <a:r>
            <a:rPr kumimoji="1" lang="ja-JP" altLang="en-US" sz="1300">
              <a:latin typeface="ＭＳ Ｐゴシック"/>
            </a:rPr>
            <a:t>　今後も公債費等義務的経費の削減を中心とする行財政改革等を進め、更なる財政健全化を図る。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6" name="直線コネクタ 435"/>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7"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8" name="直線コネクタ 437"/>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41"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2" name="フローチャート : 判断 441"/>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124511</xdr:rowOff>
    </xdr:from>
    <xdr:to>
      <xdr:col>22</xdr:col>
      <xdr:colOff>254000</xdr:colOff>
      <xdr:row>15</xdr:row>
      <xdr:rowOff>54661</xdr:rowOff>
    </xdr:to>
    <xdr:sp macro="" textlink="">
      <xdr:nvSpPr>
        <xdr:cNvPr id="445" name="フローチャート : 判断 444"/>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6" name="テキスト ボックス 445"/>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9042</xdr:rowOff>
    </xdr:from>
    <xdr:to>
      <xdr:col>21</xdr:col>
      <xdr:colOff>50800</xdr:colOff>
      <xdr:row>15</xdr:row>
      <xdr:rowOff>110642</xdr:rowOff>
    </xdr:to>
    <xdr:sp macro="" textlink="">
      <xdr:nvSpPr>
        <xdr:cNvPr id="447" name="フローチャート : 判断 446"/>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95419</xdr:rowOff>
    </xdr:from>
    <xdr:ext cx="762000" cy="259045"/>
    <xdr:sp macro="" textlink="">
      <xdr:nvSpPr>
        <xdr:cNvPr id="448" name="テキスト ボックス 447"/>
        <xdr:cNvSpPr txBox="1"/>
      </xdr:nvSpPr>
      <xdr:spPr>
        <a:xfrm>
          <a:off x="14020800" y="266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9" name="フローチャート : 判断 448"/>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0" name="テキスト ボックス 449"/>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115824</xdr:rowOff>
    </xdr:from>
    <xdr:to>
      <xdr:col>21</xdr:col>
      <xdr:colOff>50800</xdr:colOff>
      <xdr:row>15</xdr:row>
      <xdr:rowOff>45974</xdr:rowOff>
    </xdr:to>
    <xdr:sp macro="" textlink="">
      <xdr:nvSpPr>
        <xdr:cNvPr id="456" name="円/楕円 455"/>
        <xdr:cNvSpPr/>
      </xdr:nvSpPr>
      <xdr:spPr>
        <a:xfrm>
          <a:off x="143510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56151</xdr:rowOff>
    </xdr:from>
    <xdr:ext cx="762000" cy="259045"/>
    <xdr:sp macro="" textlink="">
      <xdr:nvSpPr>
        <xdr:cNvPr id="457" name="テキスト ボックス 456"/>
        <xdr:cNvSpPr txBox="1"/>
      </xdr:nvSpPr>
      <xdr:spPr>
        <a:xfrm>
          <a:off x="140208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5,709
5,697
52.10
5,633,262
5,490,577
134,908
2,342,999
4,681,306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前年と比較した場合</a:t>
          </a:r>
          <a:r>
            <a:rPr kumimoji="1" lang="en-US" altLang="ja-JP" sz="1300">
              <a:latin typeface="ＭＳ Ｐゴシック"/>
            </a:rPr>
            <a:t>2.8</a:t>
          </a:r>
          <a:r>
            <a:rPr kumimoji="1" lang="ja-JP" altLang="en-US" sz="1300">
              <a:latin typeface="ＭＳ Ｐゴシック"/>
            </a:rPr>
            <a:t>％低く、類似団体平均を</a:t>
          </a:r>
          <a:r>
            <a:rPr kumimoji="1" lang="en-US" altLang="ja-JP" sz="1300">
              <a:latin typeface="ＭＳ Ｐゴシック"/>
            </a:rPr>
            <a:t>1.3</a:t>
          </a:r>
          <a:r>
            <a:rPr kumimoji="1" lang="ja-JP" altLang="en-US" sz="1300">
              <a:latin typeface="ＭＳ Ｐゴシック"/>
            </a:rPr>
            <a:t>％上回った状況である。職員の構成比率が不均等で高齢年齢層の比率が高いが、定年退職により改善されてきている。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37</xdr:row>
      <xdr:rowOff>46990</xdr:rowOff>
    </xdr:to>
    <xdr:cxnSp macro="">
      <xdr:nvCxnSpPr>
        <xdr:cNvPr id="66" name="直線コネクタ 65"/>
        <xdr:cNvCxnSpPr/>
      </xdr:nvCxnSpPr>
      <xdr:spPr>
        <a:xfrm flipV="1">
          <a:off x="3987800" y="61772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107950</xdr:rowOff>
    </xdr:to>
    <xdr:cxnSp macro="">
      <xdr:nvCxnSpPr>
        <xdr:cNvPr id="69" name="直線コネクタ 68"/>
        <xdr:cNvCxnSpPr/>
      </xdr:nvCxnSpPr>
      <xdr:spPr>
        <a:xfrm flipV="1">
          <a:off x="3098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38</xdr:row>
      <xdr:rowOff>58420</xdr:rowOff>
    </xdr:to>
    <xdr:cxnSp macro="">
      <xdr:nvCxnSpPr>
        <xdr:cNvPr id="72" name="直線コネクタ 71"/>
        <xdr:cNvCxnSpPr/>
      </xdr:nvCxnSpPr>
      <xdr:spPr>
        <a:xfrm flipV="1">
          <a:off x="2209800" y="6451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58420</xdr:rowOff>
    </xdr:to>
    <xdr:cxnSp macro="">
      <xdr:nvCxnSpPr>
        <xdr:cNvPr id="75" name="直線コネクタ 74"/>
        <xdr:cNvCxnSpPr/>
      </xdr:nvCxnSpPr>
      <xdr:spPr>
        <a:xfrm>
          <a:off x="1320800" y="648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7" name="円/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9" name="円/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91" name="円/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例年どおり類似団体平均を下回っており、前年と比較した場合</a:t>
          </a:r>
          <a:r>
            <a:rPr kumimoji="1" lang="en-US" altLang="ja-JP" sz="1300">
              <a:latin typeface="ＭＳ Ｐゴシック"/>
            </a:rPr>
            <a:t>4.8</a:t>
          </a:r>
          <a:r>
            <a:rPr kumimoji="1" lang="ja-JP" altLang="en-US" sz="1300">
              <a:latin typeface="ＭＳ Ｐゴシック"/>
            </a:rPr>
            <a:t>％低い状態である。物件費総額は前年とほとんど変わらないが経常的経費の一般財源分が</a:t>
          </a:r>
          <a:r>
            <a:rPr kumimoji="1" lang="en-US" altLang="ja-JP" sz="1300">
              <a:latin typeface="ＭＳ Ｐゴシック"/>
            </a:rPr>
            <a:t>82,404</a:t>
          </a:r>
          <a:r>
            <a:rPr kumimoji="1" lang="ja-JP" altLang="en-US" sz="1300">
              <a:latin typeface="ＭＳ Ｐゴシック"/>
            </a:rPr>
            <a:t>千円低くなったことが要因である。事務事業の整理合理化を図り、更なる経費削減に努める。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123190</xdr:rowOff>
    </xdr:from>
    <xdr:to>
      <xdr:col>24</xdr:col>
      <xdr:colOff>31750</xdr:colOff>
      <xdr:row>15</xdr:row>
      <xdr:rowOff>100330</xdr:rowOff>
    </xdr:to>
    <xdr:cxnSp macro="">
      <xdr:nvCxnSpPr>
        <xdr:cNvPr id="127" name="直線コネクタ 126"/>
        <xdr:cNvCxnSpPr/>
      </xdr:nvCxnSpPr>
      <xdr:spPr>
        <a:xfrm flipV="1">
          <a:off x="15671800" y="23520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100330</xdr:rowOff>
    </xdr:to>
    <xdr:cxnSp macro="">
      <xdr:nvCxnSpPr>
        <xdr:cNvPr id="130" name="直線コネクタ 129"/>
        <xdr:cNvCxnSpPr/>
      </xdr:nvCxnSpPr>
      <xdr:spPr>
        <a:xfrm>
          <a:off x="14782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92710</xdr:rowOff>
    </xdr:to>
    <xdr:cxnSp macro="">
      <xdr:nvCxnSpPr>
        <xdr:cNvPr id="133" name="直線コネクタ 132"/>
        <xdr:cNvCxnSpPr/>
      </xdr:nvCxnSpPr>
      <xdr:spPr>
        <a:xfrm flipV="1">
          <a:off x="13893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92710</xdr:rowOff>
    </xdr:to>
    <xdr:cxnSp macro="">
      <xdr:nvCxnSpPr>
        <xdr:cNvPr id="136" name="直線コネクタ 135"/>
        <xdr:cNvCxnSpPr/>
      </xdr:nvCxnSpPr>
      <xdr:spPr>
        <a:xfrm>
          <a:off x="13004800" y="257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72390</xdr:rowOff>
    </xdr:from>
    <xdr:to>
      <xdr:col>24</xdr:col>
      <xdr:colOff>82550</xdr:colOff>
      <xdr:row>14</xdr:row>
      <xdr:rowOff>2540</xdr:rowOff>
    </xdr:to>
    <xdr:sp macro="" textlink="">
      <xdr:nvSpPr>
        <xdr:cNvPr id="146" name="円/楕円 145"/>
        <xdr:cNvSpPr/>
      </xdr:nvSpPr>
      <xdr:spPr>
        <a:xfrm>
          <a:off x="164592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152417</xdr:rowOff>
    </xdr:from>
    <xdr:ext cx="762000" cy="259045"/>
    <xdr:sp macro="" textlink="">
      <xdr:nvSpPr>
        <xdr:cNvPr id="147" name="物件費該当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8" name="円/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50" name="円/楕円 149"/>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51" name="テキスト ボックス 150"/>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前年と比較した場合</a:t>
          </a:r>
          <a:r>
            <a:rPr kumimoji="1" lang="en-US" altLang="ja-JP" sz="1300">
              <a:latin typeface="ＭＳ Ｐゴシック"/>
            </a:rPr>
            <a:t>0.7</a:t>
          </a:r>
          <a:r>
            <a:rPr kumimoji="1" lang="ja-JP" altLang="en-US" sz="1300">
              <a:latin typeface="ＭＳ Ｐゴシック"/>
            </a:rPr>
            <a:t>％低い数値となったが、重度心身障害者医療費や乳幼児はつらつ医療事業費等の単独事業に係る比率が主な要因として考えられ、類似団体平均よりも上回っている。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50800</xdr:rowOff>
    </xdr:to>
    <xdr:cxnSp macro="">
      <xdr:nvCxnSpPr>
        <xdr:cNvPr id="188" name="直線コネクタ 187"/>
        <xdr:cNvCxnSpPr/>
      </xdr:nvCxnSpPr>
      <xdr:spPr>
        <a:xfrm flipV="1">
          <a:off x="3987800" y="9690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57</xdr:row>
      <xdr:rowOff>50800</xdr:rowOff>
    </xdr:to>
    <xdr:cxnSp macro="">
      <xdr:nvCxnSpPr>
        <xdr:cNvPr id="191" name="直線コネクタ 190"/>
        <xdr:cNvCxnSpPr/>
      </xdr:nvCxnSpPr>
      <xdr:spPr>
        <a:xfrm>
          <a:off x="3098800" y="94996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107950</xdr:rowOff>
    </xdr:to>
    <xdr:cxnSp macro="">
      <xdr:nvCxnSpPr>
        <xdr:cNvPr id="194" name="直線コネクタ 193"/>
        <xdr:cNvCxnSpPr/>
      </xdr:nvCxnSpPr>
      <xdr:spPr>
        <a:xfrm flipV="1">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107950</xdr:rowOff>
    </xdr:to>
    <xdr:cxnSp macro="">
      <xdr:nvCxnSpPr>
        <xdr:cNvPr id="197" name="直線コネクタ 196"/>
        <xdr:cNvCxnSpPr/>
      </xdr:nvCxnSpPr>
      <xdr:spPr>
        <a:xfrm>
          <a:off x="1320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7" name="円/楕円 206"/>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8"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9" name="円/楕円 208"/>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10" name="テキスト ボックス 209"/>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2" name="テキスト ボックス 21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4" name="テキスト ボックス 213"/>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その他に係る経常収支比率は、類似団体平均より低いものの近年は上昇傾向にある。今後も、下水道整備に伴う繰出</a:t>
          </a:r>
          <a:r>
            <a:rPr kumimoji="1" lang="ja-JP" altLang="en-US" sz="1300">
              <a:solidFill>
                <a:schemeClr val="dk1"/>
              </a:solidFill>
              <a:effectLst/>
              <a:latin typeface="+mn-lt"/>
              <a:ea typeface="+mn-ea"/>
              <a:cs typeface="+mn-cs"/>
            </a:rPr>
            <a:t>金</a:t>
          </a:r>
          <a:r>
            <a:rPr kumimoji="1" lang="ja-JP" altLang="ja-JP" sz="1300">
              <a:solidFill>
                <a:schemeClr val="dk1"/>
              </a:solidFill>
              <a:effectLst/>
              <a:latin typeface="+mn-lt"/>
              <a:ea typeface="+mn-ea"/>
              <a:cs typeface="+mn-cs"/>
            </a:rPr>
            <a:t>の増加が見込まれる為、経費節減を図るとともに下水道管への接続率を高め料金収入の増加を図り普通会計の負担抑制に努める。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55</xdr:row>
      <xdr:rowOff>16510</xdr:rowOff>
    </xdr:to>
    <xdr:cxnSp macro="">
      <xdr:nvCxnSpPr>
        <xdr:cNvPr id="249" name="直線コネクタ 248"/>
        <xdr:cNvCxnSpPr/>
      </xdr:nvCxnSpPr>
      <xdr:spPr>
        <a:xfrm flipV="1">
          <a:off x="15671800" y="9377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16510</xdr:rowOff>
    </xdr:to>
    <xdr:cxnSp macro="">
      <xdr:nvCxnSpPr>
        <xdr:cNvPr id="252" name="直線コネクタ 251"/>
        <xdr:cNvCxnSpPr/>
      </xdr:nvCxnSpPr>
      <xdr:spPr>
        <a:xfrm>
          <a:off x="14782800" y="9400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54</xdr:row>
      <xdr:rowOff>142240</xdr:rowOff>
    </xdr:to>
    <xdr:cxnSp macro="">
      <xdr:nvCxnSpPr>
        <xdr:cNvPr id="255" name="直線コネクタ 254"/>
        <xdr:cNvCxnSpPr/>
      </xdr:nvCxnSpPr>
      <xdr:spPr>
        <a:xfrm>
          <a:off x="13893800" y="9217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16510</xdr:rowOff>
    </xdr:from>
    <xdr:to>
      <xdr:col>20</xdr:col>
      <xdr:colOff>158750</xdr:colOff>
      <xdr:row>53</xdr:row>
      <xdr:rowOff>130810</xdr:rowOff>
    </xdr:to>
    <xdr:cxnSp macro="">
      <xdr:nvCxnSpPr>
        <xdr:cNvPr id="258" name="直線コネクタ 257"/>
        <xdr:cNvCxnSpPr/>
      </xdr:nvCxnSpPr>
      <xdr:spPr>
        <a:xfrm>
          <a:off x="13004800" y="9103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8" name="円/楕円 267"/>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9"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0" name="円/楕円 269"/>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71" name="テキスト ボックス 270"/>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2" name="円/楕円 271"/>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3" name="テキスト ボックス 272"/>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4" name="円/楕円 273"/>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5" name="テキスト ボックス 274"/>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137160</xdr:rowOff>
    </xdr:from>
    <xdr:to>
      <xdr:col>19</xdr:col>
      <xdr:colOff>6350</xdr:colOff>
      <xdr:row>53</xdr:row>
      <xdr:rowOff>67310</xdr:rowOff>
    </xdr:to>
    <xdr:sp macro="" textlink="">
      <xdr:nvSpPr>
        <xdr:cNvPr id="276" name="円/楕円 275"/>
        <xdr:cNvSpPr/>
      </xdr:nvSpPr>
      <xdr:spPr>
        <a:xfrm>
          <a:off x="12954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77487</xdr:rowOff>
    </xdr:from>
    <xdr:ext cx="762000" cy="259045"/>
    <xdr:sp macro="" textlink="">
      <xdr:nvSpPr>
        <xdr:cNvPr id="277" name="テキスト ボックス 276"/>
        <xdr:cNvSpPr txBox="1"/>
      </xdr:nvSpPr>
      <xdr:spPr>
        <a:xfrm>
          <a:off x="12623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どおり類似団体平均をかなり上回っている状態である。下北地域広域行政事務組合に対する負担金の比率が高い。また、補助費の総額は、前年と比較した場合ほとんど変わらないが、経常的経費の一般財源分が前年と比べ</a:t>
          </a:r>
          <a:r>
            <a:rPr kumimoji="1" lang="en-US" altLang="ja-JP" sz="1300">
              <a:latin typeface="ＭＳ Ｐゴシック"/>
            </a:rPr>
            <a:t>201,344</a:t>
          </a:r>
          <a:r>
            <a:rPr kumimoji="1" lang="ja-JP" altLang="en-US" sz="1300">
              <a:latin typeface="ＭＳ Ｐゴシック"/>
            </a:rPr>
            <a:t>千円低く、</a:t>
          </a:r>
          <a:r>
            <a:rPr kumimoji="1" lang="en-US" altLang="ja-JP" sz="1300">
              <a:latin typeface="ＭＳ Ｐゴシック"/>
            </a:rPr>
            <a:t>10.6</a:t>
          </a:r>
          <a:r>
            <a:rPr kumimoji="1" lang="ja-JP" altLang="en-US" sz="1300">
              <a:latin typeface="ＭＳ Ｐゴシック"/>
            </a:rPr>
            <a:t>％下がった要因である。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38</xdr:row>
      <xdr:rowOff>35560</xdr:rowOff>
    </xdr:to>
    <xdr:cxnSp macro="">
      <xdr:nvCxnSpPr>
        <xdr:cNvPr id="304" name="直線コネクタ 303"/>
        <xdr:cNvCxnSpPr/>
      </xdr:nvCxnSpPr>
      <xdr:spPr>
        <a:xfrm flipV="1">
          <a:off x="16510000" y="5735320"/>
          <a:ext cx="0" cy="815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38</xdr:row>
      <xdr:rowOff>7637</xdr:rowOff>
    </xdr:from>
    <xdr:ext cx="762000" cy="259045"/>
    <xdr:sp macro="" textlink="">
      <xdr:nvSpPr>
        <xdr:cNvPr id="305" name="補助費等最小値テキスト"/>
        <xdr:cNvSpPr txBox="1"/>
      </xdr:nvSpPr>
      <xdr:spPr>
        <a:xfrm>
          <a:off x="16598900" y="652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38</xdr:row>
      <xdr:rowOff>35560</xdr:rowOff>
    </xdr:from>
    <xdr:to>
      <xdr:col>24</xdr:col>
      <xdr:colOff>120650</xdr:colOff>
      <xdr:row>38</xdr:row>
      <xdr:rowOff>35560</xdr:rowOff>
    </xdr:to>
    <xdr:cxnSp macro="">
      <xdr:nvCxnSpPr>
        <xdr:cNvPr id="306" name="直線コネクタ 305"/>
        <xdr:cNvCxnSpPr/>
      </xdr:nvCxnSpPr>
      <xdr:spPr>
        <a:xfrm>
          <a:off x="164211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40</xdr:row>
      <xdr:rowOff>104140</xdr:rowOff>
    </xdr:to>
    <xdr:cxnSp macro="">
      <xdr:nvCxnSpPr>
        <xdr:cNvPr id="309" name="直線コネクタ 308"/>
        <xdr:cNvCxnSpPr/>
      </xdr:nvCxnSpPr>
      <xdr:spPr>
        <a:xfrm flipV="1">
          <a:off x="15671800" y="655066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127017</xdr:rowOff>
    </xdr:from>
    <xdr:ext cx="762000" cy="259045"/>
    <xdr:sp macro="" textlink="">
      <xdr:nvSpPr>
        <xdr:cNvPr id="310"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11" name="フローチャート : 判断 310"/>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31750</xdr:rowOff>
    </xdr:from>
    <xdr:to>
      <xdr:col>22</xdr:col>
      <xdr:colOff>565150</xdr:colOff>
      <xdr:row>40</xdr:row>
      <xdr:rowOff>104140</xdr:rowOff>
    </xdr:to>
    <xdr:cxnSp macro="">
      <xdr:nvCxnSpPr>
        <xdr:cNvPr id="312" name="直線コネクタ 311"/>
        <xdr:cNvCxnSpPr/>
      </xdr:nvCxnSpPr>
      <xdr:spPr>
        <a:xfrm>
          <a:off x="14782800" y="6889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3" name="フローチャート : 判断 312"/>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4" name="テキスト ボックス 313"/>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149860</xdr:rowOff>
    </xdr:from>
    <xdr:to>
      <xdr:col>21</xdr:col>
      <xdr:colOff>361950</xdr:colOff>
      <xdr:row>40</xdr:row>
      <xdr:rowOff>31750</xdr:rowOff>
    </xdr:to>
    <xdr:cxnSp macro="">
      <xdr:nvCxnSpPr>
        <xdr:cNvPr id="315" name="直線コネクタ 314"/>
        <xdr:cNvCxnSpPr/>
      </xdr:nvCxnSpPr>
      <xdr:spPr>
        <a:xfrm>
          <a:off x="13893800" y="6836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16" name="フローチャート : 判断 315"/>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17" name="テキスト ボックス 316"/>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119380</xdr:rowOff>
    </xdr:from>
    <xdr:to>
      <xdr:col>20</xdr:col>
      <xdr:colOff>158750</xdr:colOff>
      <xdr:row>39</xdr:row>
      <xdr:rowOff>149860</xdr:rowOff>
    </xdr:to>
    <xdr:cxnSp macro="">
      <xdr:nvCxnSpPr>
        <xdr:cNvPr id="318" name="直線コネクタ 317"/>
        <xdr:cNvCxnSpPr/>
      </xdr:nvCxnSpPr>
      <xdr:spPr>
        <a:xfrm>
          <a:off x="13004800" y="6805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95250</xdr:rowOff>
    </xdr:from>
    <xdr:to>
      <xdr:col>20</xdr:col>
      <xdr:colOff>209550</xdr:colOff>
      <xdr:row>36</xdr:row>
      <xdr:rowOff>25400</xdr:rowOff>
    </xdr:to>
    <xdr:sp macro="" textlink="">
      <xdr:nvSpPr>
        <xdr:cNvPr id="319" name="フローチャート : 判断 318"/>
        <xdr:cNvSpPr/>
      </xdr:nvSpPr>
      <xdr:spPr>
        <a:xfrm>
          <a:off x="13843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35577</xdr:rowOff>
    </xdr:from>
    <xdr:ext cx="762000" cy="259045"/>
    <xdr:sp macro="" textlink="">
      <xdr:nvSpPr>
        <xdr:cNvPr id="320" name="テキスト ボックス 319"/>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1" name="フローチャート : 判断 320"/>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2" name="テキスト ボックス 321"/>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8" name="円/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64787</xdr:rowOff>
    </xdr:from>
    <xdr:ext cx="762000" cy="259045"/>
    <xdr:sp macro="" textlink="">
      <xdr:nvSpPr>
        <xdr:cNvPr id="329" name="補助費等該当値テキスト"/>
        <xdr:cNvSpPr txBox="1"/>
      </xdr:nvSpPr>
      <xdr:spPr>
        <a:xfrm>
          <a:off x="16598900" y="640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53340</xdr:rowOff>
    </xdr:from>
    <xdr:to>
      <xdr:col>22</xdr:col>
      <xdr:colOff>615950</xdr:colOff>
      <xdr:row>40</xdr:row>
      <xdr:rowOff>154940</xdr:rowOff>
    </xdr:to>
    <xdr:sp macro="" textlink="">
      <xdr:nvSpPr>
        <xdr:cNvPr id="330" name="円/楕円 329"/>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139717</xdr:rowOff>
    </xdr:from>
    <xdr:ext cx="736600" cy="259045"/>
    <xdr:sp macro="" textlink="">
      <xdr:nvSpPr>
        <xdr:cNvPr id="331" name="テキスト ボックス 330"/>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152400</xdr:rowOff>
    </xdr:from>
    <xdr:to>
      <xdr:col>21</xdr:col>
      <xdr:colOff>412750</xdr:colOff>
      <xdr:row>40</xdr:row>
      <xdr:rowOff>82550</xdr:rowOff>
    </xdr:to>
    <xdr:sp macro="" textlink="">
      <xdr:nvSpPr>
        <xdr:cNvPr id="332" name="円/楕円 331"/>
        <xdr:cNvSpPr/>
      </xdr:nvSpPr>
      <xdr:spPr>
        <a:xfrm>
          <a:off x="14732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67327</xdr:rowOff>
    </xdr:from>
    <xdr:ext cx="762000" cy="259045"/>
    <xdr:sp macro="" textlink="">
      <xdr:nvSpPr>
        <xdr:cNvPr id="333" name="テキスト ボックス 332"/>
        <xdr:cNvSpPr txBox="1"/>
      </xdr:nvSpPr>
      <xdr:spPr>
        <a:xfrm>
          <a:off x="14401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99060</xdr:rowOff>
    </xdr:from>
    <xdr:to>
      <xdr:col>20</xdr:col>
      <xdr:colOff>209550</xdr:colOff>
      <xdr:row>40</xdr:row>
      <xdr:rowOff>29210</xdr:rowOff>
    </xdr:to>
    <xdr:sp macro="" textlink="">
      <xdr:nvSpPr>
        <xdr:cNvPr id="334" name="円/楕円 333"/>
        <xdr:cNvSpPr/>
      </xdr:nvSpPr>
      <xdr:spPr>
        <a:xfrm>
          <a:off x="13843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13987</xdr:rowOff>
    </xdr:from>
    <xdr:ext cx="762000" cy="259045"/>
    <xdr:sp macro="" textlink="">
      <xdr:nvSpPr>
        <xdr:cNvPr id="335" name="テキスト ボックス 334"/>
        <xdr:cNvSpPr txBox="1"/>
      </xdr:nvSpPr>
      <xdr:spPr>
        <a:xfrm>
          <a:off x="13512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68580</xdr:rowOff>
    </xdr:from>
    <xdr:to>
      <xdr:col>19</xdr:col>
      <xdr:colOff>6350</xdr:colOff>
      <xdr:row>39</xdr:row>
      <xdr:rowOff>170180</xdr:rowOff>
    </xdr:to>
    <xdr:sp macro="" textlink="">
      <xdr:nvSpPr>
        <xdr:cNvPr id="336" name="円/楕円 335"/>
        <xdr:cNvSpPr/>
      </xdr:nvSpPr>
      <xdr:spPr>
        <a:xfrm>
          <a:off x="129540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154957</xdr:rowOff>
    </xdr:from>
    <xdr:ext cx="762000" cy="259045"/>
    <xdr:sp macro="" textlink="">
      <xdr:nvSpPr>
        <xdr:cNvPr id="337" name="テキスト ボックス 336"/>
        <xdr:cNvSpPr txBox="1"/>
      </xdr:nvSpPr>
      <xdr:spPr>
        <a:xfrm>
          <a:off x="12623800" y="684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数年間横ばい状態だったが、</a:t>
          </a:r>
          <a:r>
            <a:rPr kumimoji="1" lang="en-US" altLang="ja-JP" sz="1300">
              <a:latin typeface="ＭＳ Ｐゴシック"/>
            </a:rPr>
            <a:t>H27</a:t>
          </a:r>
          <a:r>
            <a:rPr kumimoji="1" lang="ja-JP" altLang="en-US" sz="1300">
              <a:latin typeface="ＭＳ Ｐゴシック"/>
            </a:rPr>
            <a:t>は前年より</a:t>
          </a:r>
          <a:r>
            <a:rPr kumimoji="1" lang="en-US" altLang="ja-JP" sz="1300">
              <a:latin typeface="ＭＳ Ｐゴシック"/>
            </a:rPr>
            <a:t>2.5</a:t>
          </a:r>
          <a:r>
            <a:rPr kumimoji="1" lang="ja-JP" altLang="en-US" sz="1300">
              <a:latin typeface="ＭＳ Ｐゴシック"/>
            </a:rPr>
            <a:t>％低い状態である。地方債発行の抑制を行い、公債費ピークも過ぎ減少傾向にある。今後も事業効果及び必要性を考慮したうえで、各種事業への地方債活用の有効性を見極め抑制に努める。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2" name="直線コネクタ 361"/>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3"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4" name="直線コネクタ 363"/>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5"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6" name="直線コネクタ 365"/>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67563</xdr:rowOff>
    </xdr:to>
    <xdr:cxnSp macro="">
      <xdr:nvCxnSpPr>
        <xdr:cNvPr id="367" name="直線コネクタ 366"/>
        <xdr:cNvCxnSpPr/>
      </xdr:nvCxnSpPr>
      <xdr:spPr>
        <a:xfrm flipV="1">
          <a:off x="3987800" y="1332636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67563</xdr:rowOff>
    </xdr:to>
    <xdr:cxnSp macro="">
      <xdr:nvCxnSpPr>
        <xdr:cNvPr id="370" name="直線コネクタ 369"/>
        <xdr:cNvCxnSpPr/>
      </xdr:nvCxnSpPr>
      <xdr:spPr>
        <a:xfrm>
          <a:off x="3098800" y="13404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71" name="フローチャート : 判断 370"/>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72" name="テキスト ボックス 371"/>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30987</xdr:rowOff>
    </xdr:to>
    <xdr:cxnSp macro="">
      <xdr:nvCxnSpPr>
        <xdr:cNvPr id="373" name="直線コネクタ 372"/>
        <xdr:cNvCxnSpPr/>
      </xdr:nvCxnSpPr>
      <xdr:spPr>
        <a:xfrm>
          <a:off x="2209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4" name="フローチャート : 判断 373"/>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5" name="テキスト ボックス 374"/>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30987</xdr:rowOff>
    </xdr:to>
    <xdr:cxnSp macro="">
      <xdr:nvCxnSpPr>
        <xdr:cNvPr id="376" name="直線コネクタ 375"/>
        <xdr:cNvCxnSpPr/>
      </xdr:nvCxnSpPr>
      <xdr:spPr>
        <a:xfrm>
          <a:off x="1320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7" name="フローチャート : 判断 376"/>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8" name="テキスト ボックス 377"/>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9" name="フローチャート : 判断 378"/>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80" name="テキスト ボックス 379"/>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6" name="円/楕円 38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7"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88" name="円/楕円 387"/>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89" name="テキスト ボックス 388"/>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90" name="円/楕円 389"/>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91" name="テキスト ボックス 390"/>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92" name="円/楕円 391"/>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93" name="テキスト ボックス 39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4" name="円/楕円 393"/>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5" name="テキスト ボックス 394"/>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前年と比較し</a:t>
          </a:r>
          <a:r>
            <a:rPr kumimoji="1" lang="en-US" altLang="ja-JP" sz="1300">
              <a:latin typeface="ＭＳ Ｐゴシック"/>
            </a:rPr>
            <a:t>19.4</a:t>
          </a:r>
          <a:r>
            <a:rPr kumimoji="1" lang="ja-JP" altLang="en-US" sz="1300">
              <a:latin typeface="ＭＳ Ｐゴシック"/>
            </a:rPr>
            <a:t>％低くなり、類似団体平均を下回った状態である。経常経費充当一般財源等が前年よりも低いことが、要因として考えられる。また、人件費及び補助費等の比率が高く、この</a:t>
          </a:r>
          <a:r>
            <a:rPr kumimoji="1" lang="en-US" altLang="ja-JP" sz="1300">
              <a:latin typeface="ＭＳ Ｐゴシック"/>
            </a:rPr>
            <a:t>2</a:t>
          </a:r>
          <a:r>
            <a:rPr kumimoji="1" lang="ja-JP" altLang="en-US" sz="1300">
              <a:latin typeface="ＭＳ Ｐゴシック"/>
            </a:rPr>
            <a:t>つを抑制し経費削減に努める必要がある。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54610</xdr:rowOff>
    </xdr:from>
    <xdr:to>
      <xdr:col>24</xdr:col>
      <xdr:colOff>31750</xdr:colOff>
      <xdr:row>79</xdr:row>
      <xdr:rowOff>134620</xdr:rowOff>
    </xdr:to>
    <xdr:cxnSp macro="">
      <xdr:nvCxnSpPr>
        <xdr:cNvPr id="423" name="直線コネクタ 422"/>
        <xdr:cNvCxnSpPr/>
      </xdr:nvCxnSpPr>
      <xdr:spPr>
        <a:xfrm flipV="1">
          <a:off x="16510000" y="1274191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106697</xdr:rowOff>
    </xdr:from>
    <xdr:ext cx="762000" cy="259045"/>
    <xdr:sp macro="" textlink="">
      <xdr:nvSpPr>
        <xdr:cNvPr id="424" name="公債費以外最小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79</xdr:row>
      <xdr:rowOff>134620</xdr:rowOff>
    </xdr:from>
    <xdr:to>
      <xdr:col>24</xdr:col>
      <xdr:colOff>120650</xdr:colOff>
      <xdr:row>79</xdr:row>
      <xdr:rowOff>134620</xdr:rowOff>
    </xdr:to>
    <xdr:cxnSp macro="">
      <xdr:nvCxnSpPr>
        <xdr:cNvPr id="425" name="直線コネクタ 424"/>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140987</xdr:rowOff>
    </xdr:from>
    <xdr:ext cx="762000" cy="259045"/>
    <xdr:sp macro="" textlink="">
      <xdr:nvSpPr>
        <xdr:cNvPr id="426"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74</xdr:row>
      <xdr:rowOff>54610</xdr:rowOff>
    </xdr:from>
    <xdr:to>
      <xdr:col>24</xdr:col>
      <xdr:colOff>120650</xdr:colOff>
      <xdr:row>74</xdr:row>
      <xdr:rowOff>54610</xdr:rowOff>
    </xdr:to>
    <xdr:cxnSp macro="">
      <xdr:nvCxnSpPr>
        <xdr:cNvPr id="427" name="直線コネクタ 426"/>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80</xdr:row>
      <xdr:rowOff>153670</xdr:rowOff>
    </xdr:to>
    <xdr:cxnSp macro="">
      <xdr:nvCxnSpPr>
        <xdr:cNvPr id="428" name="直線コネクタ 427"/>
        <xdr:cNvCxnSpPr/>
      </xdr:nvCxnSpPr>
      <xdr:spPr>
        <a:xfrm flipV="1">
          <a:off x="15671800" y="13130530"/>
          <a:ext cx="8382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86377</xdr:rowOff>
    </xdr:from>
    <xdr:ext cx="762000" cy="259045"/>
    <xdr:sp macro="" textlink="">
      <xdr:nvSpPr>
        <xdr:cNvPr id="429" name="公債費以外平均値テキスト"/>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30" name="フローチャート : 判断 429"/>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153670</xdr:rowOff>
    </xdr:to>
    <xdr:cxnSp macro="">
      <xdr:nvCxnSpPr>
        <xdr:cNvPr id="431" name="直線コネクタ 430"/>
        <xdr:cNvCxnSpPr/>
      </xdr:nvCxnSpPr>
      <xdr:spPr>
        <a:xfrm>
          <a:off x="14782800" y="137287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115570</xdr:rowOff>
    </xdr:from>
    <xdr:to>
      <xdr:col>21</xdr:col>
      <xdr:colOff>361950</xdr:colOff>
      <xdr:row>80</xdr:row>
      <xdr:rowOff>12700</xdr:rowOff>
    </xdr:to>
    <xdr:cxnSp macro="">
      <xdr:nvCxnSpPr>
        <xdr:cNvPr id="434" name="直線コネクタ 433"/>
        <xdr:cNvCxnSpPr/>
      </xdr:nvCxnSpPr>
      <xdr:spPr>
        <a:xfrm>
          <a:off x="13893800" y="1366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5" name="フローチャート : 判断 434"/>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6" name="テキスト ボックス 435"/>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79</xdr:row>
      <xdr:rowOff>115570</xdr:rowOff>
    </xdr:to>
    <xdr:cxnSp macro="">
      <xdr:nvCxnSpPr>
        <xdr:cNvPr id="437" name="直線コネクタ 436"/>
        <xdr:cNvCxnSpPr/>
      </xdr:nvCxnSpPr>
      <xdr:spPr>
        <a:xfrm>
          <a:off x="13004800" y="13454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15239</xdr:rowOff>
    </xdr:from>
    <xdr:to>
      <xdr:col>20</xdr:col>
      <xdr:colOff>209550</xdr:colOff>
      <xdr:row>76</xdr:row>
      <xdr:rowOff>116839</xdr:rowOff>
    </xdr:to>
    <xdr:sp macro="" textlink="">
      <xdr:nvSpPr>
        <xdr:cNvPr id="438" name="フローチャート : 判断 437"/>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39" name="テキスト ボックス 438"/>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40" name="フローチャート : 判断 439"/>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134637</xdr:rowOff>
    </xdr:from>
    <xdr:ext cx="762000" cy="259045"/>
    <xdr:sp macro="" textlink="">
      <xdr:nvSpPr>
        <xdr:cNvPr id="441" name="テキスト ボックス 440"/>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7" name="円/楕円 446"/>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48"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102870</xdr:rowOff>
    </xdr:from>
    <xdr:to>
      <xdr:col>22</xdr:col>
      <xdr:colOff>615950</xdr:colOff>
      <xdr:row>81</xdr:row>
      <xdr:rowOff>33020</xdr:rowOff>
    </xdr:to>
    <xdr:sp macro="" textlink="">
      <xdr:nvSpPr>
        <xdr:cNvPr id="449" name="円/楕円 448"/>
        <xdr:cNvSpPr/>
      </xdr:nvSpPr>
      <xdr:spPr>
        <a:xfrm>
          <a:off x="15621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17797</xdr:rowOff>
    </xdr:from>
    <xdr:ext cx="736600" cy="259045"/>
    <xdr:sp macro="" textlink="">
      <xdr:nvSpPr>
        <xdr:cNvPr id="450" name="テキスト ボックス 449"/>
        <xdr:cNvSpPr txBox="1"/>
      </xdr:nvSpPr>
      <xdr:spPr>
        <a:xfrm>
          <a:off x="15290800" y="1390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51" name="円/楕円 450"/>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52" name="テキスト ボックス 451"/>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64770</xdr:rowOff>
    </xdr:from>
    <xdr:to>
      <xdr:col>20</xdr:col>
      <xdr:colOff>209550</xdr:colOff>
      <xdr:row>79</xdr:row>
      <xdr:rowOff>166370</xdr:rowOff>
    </xdr:to>
    <xdr:sp macro="" textlink="">
      <xdr:nvSpPr>
        <xdr:cNvPr id="453" name="円/楕円 452"/>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151147</xdr:rowOff>
    </xdr:from>
    <xdr:ext cx="762000" cy="259045"/>
    <xdr:sp macro="" textlink="">
      <xdr:nvSpPr>
        <xdr:cNvPr id="454" name="テキスト ボックス 453"/>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5" name="円/楕円 454"/>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6" name="テキスト ボックス 455"/>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青森県大間町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4493</xdr:rowOff>
    </xdr:from>
    <xdr:to>
      <xdr:col>4</xdr:col>
      <xdr:colOff>1117600</xdr:colOff>
      <xdr:row>15</xdr:row>
      <xdr:rowOff>96215</xdr:rowOff>
    </xdr:to>
    <xdr:cxnSp macro="">
      <xdr:nvCxnSpPr>
        <xdr:cNvPr id="50" name="直線コネクタ 49"/>
        <xdr:cNvCxnSpPr/>
      </xdr:nvCxnSpPr>
      <xdr:spPr bwMode="auto">
        <a:xfrm>
          <a:off x="5003800" y="2623868"/>
          <a:ext cx="647700" cy="9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149746</xdr:rowOff>
    </xdr:from>
    <xdr:to>
      <xdr:col>4</xdr:col>
      <xdr:colOff>469900</xdr:colOff>
      <xdr:row>15</xdr:row>
      <xdr:rowOff>4493</xdr:rowOff>
    </xdr:to>
    <xdr:cxnSp macro="">
      <xdr:nvCxnSpPr>
        <xdr:cNvPr id="53" name="直線コネクタ 52"/>
        <xdr:cNvCxnSpPr/>
      </xdr:nvCxnSpPr>
      <xdr:spPr bwMode="auto">
        <a:xfrm>
          <a:off x="4305300" y="2597671"/>
          <a:ext cx="698500" cy="2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8965</xdr:rowOff>
    </xdr:from>
    <xdr:ext cx="736600" cy="259045"/>
    <xdr:sp macro="" textlink="">
      <xdr:nvSpPr>
        <xdr:cNvPr id="55" name="テキスト ボックス 54"/>
        <xdr:cNvSpPr txBox="1"/>
      </xdr:nvSpPr>
      <xdr:spPr>
        <a:xfrm>
          <a:off x="4622800" y="29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92481</xdr:rowOff>
    </xdr:from>
    <xdr:to>
      <xdr:col>3</xdr:col>
      <xdr:colOff>904875</xdr:colOff>
      <xdr:row>14</xdr:row>
      <xdr:rowOff>149746</xdr:rowOff>
    </xdr:to>
    <xdr:cxnSp macro="">
      <xdr:nvCxnSpPr>
        <xdr:cNvPr id="56" name="直線コネクタ 55"/>
        <xdr:cNvCxnSpPr/>
      </xdr:nvCxnSpPr>
      <xdr:spPr bwMode="auto">
        <a:xfrm>
          <a:off x="3606800" y="2540406"/>
          <a:ext cx="698500" cy="5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29105</xdr:rowOff>
    </xdr:from>
    <xdr:ext cx="762000" cy="259045"/>
    <xdr:sp macro="" textlink="">
      <xdr:nvSpPr>
        <xdr:cNvPr id="58" name="テキスト ボックス 57"/>
        <xdr:cNvSpPr txBox="1"/>
      </xdr:nvSpPr>
      <xdr:spPr>
        <a:xfrm>
          <a:off x="3924300" y="29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92481</xdr:rowOff>
    </xdr:from>
    <xdr:to>
      <xdr:col>3</xdr:col>
      <xdr:colOff>206375</xdr:colOff>
      <xdr:row>14</xdr:row>
      <xdr:rowOff>99248</xdr:rowOff>
    </xdr:to>
    <xdr:cxnSp macro="">
      <xdr:nvCxnSpPr>
        <xdr:cNvPr id="59" name="直線コネクタ 58"/>
        <xdr:cNvCxnSpPr/>
      </xdr:nvCxnSpPr>
      <xdr:spPr bwMode="auto">
        <a:xfrm flipV="1">
          <a:off x="2908300" y="2540406"/>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20533</xdr:rowOff>
    </xdr:from>
    <xdr:ext cx="762000" cy="259045"/>
    <xdr:sp macro="" textlink="">
      <xdr:nvSpPr>
        <xdr:cNvPr id="61" name="テキスト ボックス 60"/>
        <xdr:cNvSpPr txBox="1"/>
      </xdr:nvSpPr>
      <xdr:spPr>
        <a:xfrm>
          <a:off x="3225800" y="298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3791</xdr:rowOff>
    </xdr:from>
    <xdr:ext cx="762000" cy="259045"/>
    <xdr:sp macro="" textlink="">
      <xdr:nvSpPr>
        <xdr:cNvPr id="63" name="テキスト ボックス 62"/>
        <xdr:cNvSpPr txBox="1"/>
      </xdr:nvSpPr>
      <xdr:spPr>
        <a:xfrm>
          <a:off x="2527300" y="2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45415</xdr:rowOff>
    </xdr:from>
    <xdr:to>
      <xdr:col>5</xdr:col>
      <xdr:colOff>34925</xdr:colOff>
      <xdr:row>15</xdr:row>
      <xdr:rowOff>147015</xdr:rowOff>
    </xdr:to>
    <xdr:sp macro="" textlink="">
      <xdr:nvSpPr>
        <xdr:cNvPr id="69" name="円/楕円 68"/>
        <xdr:cNvSpPr/>
      </xdr:nvSpPr>
      <xdr:spPr bwMode="auto">
        <a:xfrm>
          <a:off x="5600700" y="266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61942</xdr:rowOff>
    </xdr:from>
    <xdr:ext cx="762000" cy="259045"/>
    <xdr:sp macro="" textlink="">
      <xdr:nvSpPr>
        <xdr:cNvPr id="70" name="人口1人当たり決算額の推移該当値テキスト130"/>
        <xdr:cNvSpPr txBox="1"/>
      </xdr:nvSpPr>
      <xdr:spPr>
        <a:xfrm>
          <a:off x="5740400" y="250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160,290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125143</xdr:rowOff>
    </xdr:from>
    <xdr:to>
      <xdr:col>4</xdr:col>
      <xdr:colOff>520700</xdr:colOff>
      <xdr:row>15</xdr:row>
      <xdr:rowOff>55293</xdr:rowOff>
    </xdr:to>
    <xdr:sp macro="" textlink="">
      <xdr:nvSpPr>
        <xdr:cNvPr id="71" name="円/楕円 70"/>
        <xdr:cNvSpPr/>
      </xdr:nvSpPr>
      <xdr:spPr bwMode="auto">
        <a:xfrm>
          <a:off x="4953000" y="257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65470</xdr:rowOff>
    </xdr:from>
    <xdr:ext cx="736600" cy="259045"/>
    <xdr:sp macro="" textlink="">
      <xdr:nvSpPr>
        <xdr:cNvPr id="72" name="テキスト ボックス 71"/>
        <xdr:cNvSpPr txBox="1"/>
      </xdr:nvSpPr>
      <xdr:spPr>
        <a:xfrm>
          <a:off x="4622800" y="2341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172,327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98946</xdr:rowOff>
    </xdr:from>
    <xdr:to>
      <xdr:col>3</xdr:col>
      <xdr:colOff>955675</xdr:colOff>
      <xdr:row>15</xdr:row>
      <xdr:rowOff>29096</xdr:rowOff>
    </xdr:to>
    <xdr:sp macro="" textlink="">
      <xdr:nvSpPr>
        <xdr:cNvPr id="73" name="円/楕円 72"/>
        <xdr:cNvSpPr/>
      </xdr:nvSpPr>
      <xdr:spPr bwMode="auto">
        <a:xfrm>
          <a:off x="4254500" y="254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39273</xdr:rowOff>
    </xdr:from>
    <xdr:ext cx="762000" cy="259045"/>
    <xdr:sp macro="" textlink="">
      <xdr:nvSpPr>
        <xdr:cNvPr id="74" name="テキスト ボックス 73"/>
        <xdr:cNvSpPr txBox="1"/>
      </xdr:nvSpPr>
      <xdr:spPr>
        <a:xfrm>
          <a:off x="3924300" y="231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175,765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41681</xdr:rowOff>
    </xdr:from>
    <xdr:to>
      <xdr:col>3</xdr:col>
      <xdr:colOff>257175</xdr:colOff>
      <xdr:row>14</xdr:row>
      <xdr:rowOff>143281</xdr:rowOff>
    </xdr:to>
    <xdr:sp macro="" textlink="">
      <xdr:nvSpPr>
        <xdr:cNvPr id="75" name="円/楕円 74"/>
        <xdr:cNvSpPr/>
      </xdr:nvSpPr>
      <xdr:spPr bwMode="auto">
        <a:xfrm>
          <a:off x="3556000" y="2489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153458</xdr:rowOff>
    </xdr:from>
    <xdr:ext cx="762000" cy="259045"/>
    <xdr:sp macro="" textlink="">
      <xdr:nvSpPr>
        <xdr:cNvPr id="76" name="テキスト ボックス 75"/>
        <xdr:cNvSpPr txBox="1"/>
      </xdr:nvSpPr>
      <xdr:spPr>
        <a:xfrm>
          <a:off x="3225800" y="22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48448</xdr:rowOff>
    </xdr:from>
    <xdr:to>
      <xdr:col>2</xdr:col>
      <xdr:colOff>692150</xdr:colOff>
      <xdr:row>14</xdr:row>
      <xdr:rowOff>150048</xdr:rowOff>
    </xdr:to>
    <xdr:sp macro="" textlink="">
      <xdr:nvSpPr>
        <xdr:cNvPr id="77" name="円/楕円 76"/>
        <xdr:cNvSpPr/>
      </xdr:nvSpPr>
      <xdr:spPr bwMode="auto">
        <a:xfrm>
          <a:off x="2857500" y="2496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160225</xdr:rowOff>
    </xdr:from>
    <xdr:ext cx="762000" cy="259045"/>
    <xdr:sp macro="" textlink="">
      <xdr:nvSpPr>
        <xdr:cNvPr id="78" name="テキスト ボックス 77"/>
        <xdr:cNvSpPr txBox="1"/>
      </xdr:nvSpPr>
      <xdr:spPr>
        <a:xfrm>
          <a:off x="2527300" y="226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114907</xdr:rowOff>
    </xdr:from>
    <xdr:to>
      <xdr:col>4</xdr:col>
      <xdr:colOff>1117600</xdr:colOff>
      <xdr:row>34</xdr:row>
      <xdr:rowOff>282219</xdr:rowOff>
    </xdr:to>
    <xdr:cxnSp macro="">
      <xdr:nvCxnSpPr>
        <xdr:cNvPr id="110" name="直線コネクタ 109"/>
        <xdr:cNvCxnSpPr/>
      </xdr:nvCxnSpPr>
      <xdr:spPr bwMode="auto">
        <a:xfrm flipV="1">
          <a:off x="5003800" y="6382357"/>
          <a:ext cx="647700" cy="167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282219</xdr:rowOff>
    </xdr:from>
    <xdr:to>
      <xdr:col>4</xdr:col>
      <xdr:colOff>469900</xdr:colOff>
      <xdr:row>34</xdr:row>
      <xdr:rowOff>324785</xdr:rowOff>
    </xdr:to>
    <xdr:cxnSp macro="">
      <xdr:nvCxnSpPr>
        <xdr:cNvPr id="113" name="直線コネクタ 112"/>
        <xdr:cNvCxnSpPr/>
      </xdr:nvCxnSpPr>
      <xdr:spPr bwMode="auto">
        <a:xfrm flipV="1">
          <a:off x="4305300" y="6549669"/>
          <a:ext cx="698500" cy="4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256280</xdr:rowOff>
    </xdr:from>
    <xdr:ext cx="736600" cy="259045"/>
    <xdr:sp macro="" textlink="">
      <xdr:nvSpPr>
        <xdr:cNvPr id="115" name="テキスト ボックス 114"/>
        <xdr:cNvSpPr txBox="1"/>
      </xdr:nvSpPr>
      <xdr:spPr>
        <a:xfrm>
          <a:off x="4622800" y="686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324785</xdr:rowOff>
    </xdr:from>
    <xdr:to>
      <xdr:col>3</xdr:col>
      <xdr:colOff>904875</xdr:colOff>
      <xdr:row>35</xdr:row>
      <xdr:rowOff>17021</xdr:rowOff>
    </xdr:to>
    <xdr:cxnSp macro="">
      <xdr:nvCxnSpPr>
        <xdr:cNvPr id="116" name="直線コネクタ 115"/>
        <xdr:cNvCxnSpPr/>
      </xdr:nvCxnSpPr>
      <xdr:spPr bwMode="auto">
        <a:xfrm flipV="1">
          <a:off x="3606800" y="6592235"/>
          <a:ext cx="698500" cy="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272641</xdr:rowOff>
    </xdr:from>
    <xdr:to>
      <xdr:col>3</xdr:col>
      <xdr:colOff>206375</xdr:colOff>
      <xdr:row>35</xdr:row>
      <xdr:rowOff>17021</xdr:rowOff>
    </xdr:to>
    <xdr:cxnSp macro="">
      <xdr:nvCxnSpPr>
        <xdr:cNvPr id="119" name="直線コネクタ 118"/>
        <xdr:cNvCxnSpPr/>
      </xdr:nvCxnSpPr>
      <xdr:spPr bwMode="auto">
        <a:xfrm>
          <a:off x="2908300" y="6540091"/>
          <a:ext cx="698500" cy="87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64107</xdr:rowOff>
    </xdr:from>
    <xdr:to>
      <xdr:col>5</xdr:col>
      <xdr:colOff>34925</xdr:colOff>
      <xdr:row>34</xdr:row>
      <xdr:rowOff>165707</xdr:rowOff>
    </xdr:to>
    <xdr:sp macro="" textlink="">
      <xdr:nvSpPr>
        <xdr:cNvPr id="129" name="円/楕円 128"/>
        <xdr:cNvSpPr/>
      </xdr:nvSpPr>
      <xdr:spPr bwMode="auto">
        <a:xfrm>
          <a:off x="5600700" y="6331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252084</xdr:rowOff>
    </xdr:from>
    <xdr:ext cx="762000" cy="259045"/>
    <xdr:sp macro="" textlink="">
      <xdr:nvSpPr>
        <xdr:cNvPr id="130" name="人口1人当たり決算額の推移該当値テキスト445"/>
        <xdr:cNvSpPr txBox="1"/>
      </xdr:nvSpPr>
      <xdr:spPr>
        <a:xfrm>
          <a:off x="5740400" y="617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231419</xdr:rowOff>
    </xdr:from>
    <xdr:to>
      <xdr:col>4</xdr:col>
      <xdr:colOff>520700</xdr:colOff>
      <xdr:row>34</xdr:row>
      <xdr:rowOff>333019</xdr:rowOff>
    </xdr:to>
    <xdr:sp macro="" textlink="">
      <xdr:nvSpPr>
        <xdr:cNvPr id="131" name="円/楕円 130"/>
        <xdr:cNvSpPr/>
      </xdr:nvSpPr>
      <xdr:spPr bwMode="auto">
        <a:xfrm>
          <a:off x="4953000" y="649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296</xdr:rowOff>
    </xdr:from>
    <xdr:ext cx="736600" cy="259045"/>
    <xdr:sp macro="" textlink="">
      <xdr:nvSpPr>
        <xdr:cNvPr id="132" name="テキスト ボックス 131"/>
        <xdr:cNvSpPr txBox="1"/>
      </xdr:nvSpPr>
      <xdr:spPr>
        <a:xfrm>
          <a:off x="4622800" y="626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273985</xdr:rowOff>
    </xdr:from>
    <xdr:to>
      <xdr:col>3</xdr:col>
      <xdr:colOff>955675</xdr:colOff>
      <xdr:row>35</xdr:row>
      <xdr:rowOff>32685</xdr:rowOff>
    </xdr:to>
    <xdr:sp macro="" textlink="">
      <xdr:nvSpPr>
        <xdr:cNvPr id="133" name="円/楕円 132"/>
        <xdr:cNvSpPr/>
      </xdr:nvSpPr>
      <xdr:spPr bwMode="auto">
        <a:xfrm>
          <a:off x="4254500" y="6541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42862</xdr:rowOff>
    </xdr:from>
    <xdr:ext cx="762000" cy="259045"/>
    <xdr:sp macro="" textlink="">
      <xdr:nvSpPr>
        <xdr:cNvPr id="134" name="テキスト ボックス 133"/>
        <xdr:cNvSpPr txBox="1"/>
      </xdr:nvSpPr>
      <xdr:spPr>
        <a:xfrm>
          <a:off x="3924300" y="631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309121</xdr:rowOff>
    </xdr:from>
    <xdr:to>
      <xdr:col>3</xdr:col>
      <xdr:colOff>257175</xdr:colOff>
      <xdr:row>35</xdr:row>
      <xdr:rowOff>67821</xdr:rowOff>
    </xdr:to>
    <xdr:sp macro="" textlink="">
      <xdr:nvSpPr>
        <xdr:cNvPr id="135" name="円/楕円 134"/>
        <xdr:cNvSpPr/>
      </xdr:nvSpPr>
      <xdr:spPr bwMode="auto">
        <a:xfrm>
          <a:off x="3556000" y="6576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77998</xdr:rowOff>
    </xdr:from>
    <xdr:ext cx="762000" cy="259045"/>
    <xdr:sp macro="" textlink="">
      <xdr:nvSpPr>
        <xdr:cNvPr id="136" name="テキスト ボックス 135"/>
        <xdr:cNvSpPr txBox="1"/>
      </xdr:nvSpPr>
      <xdr:spPr>
        <a:xfrm>
          <a:off x="3225800" y="634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221841</xdr:rowOff>
    </xdr:from>
    <xdr:to>
      <xdr:col>2</xdr:col>
      <xdr:colOff>692150</xdr:colOff>
      <xdr:row>34</xdr:row>
      <xdr:rowOff>323441</xdr:rowOff>
    </xdr:to>
    <xdr:sp macro="" textlink="">
      <xdr:nvSpPr>
        <xdr:cNvPr id="137" name="円/楕円 136"/>
        <xdr:cNvSpPr/>
      </xdr:nvSpPr>
      <xdr:spPr bwMode="auto">
        <a:xfrm>
          <a:off x="2857500" y="648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333618</xdr:rowOff>
    </xdr:from>
    <xdr:ext cx="762000" cy="259045"/>
    <xdr:sp macro="" textlink="">
      <xdr:nvSpPr>
        <xdr:cNvPr id="138" name="テキスト ボックス 137"/>
        <xdr:cNvSpPr txBox="1"/>
      </xdr:nvSpPr>
      <xdr:spPr>
        <a:xfrm>
          <a:off x="2527300" y="625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5,709
5,697
52.10
5,633,262
5,490,577
134,908
2,342,999
4,681,306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137512</xdr:rowOff>
    </xdr:from>
    <xdr:to>
      <xdr:col>6</xdr:col>
      <xdr:colOff>511175</xdr:colOff>
      <xdr:row>36</xdr:row>
      <xdr:rowOff>139613</xdr:rowOff>
    </xdr:to>
    <xdr:cxnSp macro="">
      <xdr:nvCxnSpPr>
        <xdr:cNvPr id="63" name="直線コネクタ 62"/>
        <xdr:cNvCxnSpPr/>
      </xdr:nvCxnSpPr>
      <xdr:spPr>
        <a:xfrm>
          <a:off x="3797300" y="6309712"/>
          <a:ext cx="8382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121521</xdr:rowOff>
    </xdr:from>
    <xdr:to>
      <xdr:col>5</xdr:col>
      <xdr:colOff>358775</xdr:colOff>
      <xdr:row>36</xdr:row>
      <xdr:rowOff>137512</xdr:rowOff>
    </xdr:to>
    <xdr:cxnSp macro="">
      <xdr:nvCxnSpPr>
        <xdr:cNvPr id="66" name="直線コネクタ 65"/>
        <xdr:cNvCxnSpPr/>
      </xdr:nvCxnSpPr>
      <xdr:spPr>
        <a:xfrm>
          <a:off x="2908300" y="6293721"/>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111854</xdr:rowOff>
    </xdr:from>
    <xdr:to>
      <xdr:col>4</xdr:col>
      <xdr:colOff>155575</xdr:colOff>
      <xdr:row>36</xdr:row>
      <xdr:rowOff>121521</xdr:rowOff>
    </xdr:to>
    <xdr:cxnSp macro="">
      <xdr:nvCxnSpPr>
        <xdr:cNvPr id="69" name="直線コネクタ 68"/>
        <xdr:cNvCxnSpPr/>
      </xdr:nvCxnSpPr>
      <xdr:spPr>
        <a:xfrm>
          <a:off x="2019300" y="6284054"/>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60746</xdr:rowOff>
    </xdr:from>
    <xdr:to>
      <xdr:col>2</xdr:col>
      <xdr:colOff>638175</xdr:colOff>
      <xdr:row>36</xdr:row>
      <xdr:rowOff>111854</xdr:rowOff>
    </xdr:to>
    <xdr:cxnSp macro="">
      <xdr:nvCxnSpPr>
        <xdr:cNvPr id="72" name="直線コネクタ 71"/>
        <xdr:cNvCxnSpPr/>
      </xdr:nvCxnSpPr>
      <xdr:spPr>
        <a:xfrm>
          <a:off x="1130300" y="6232946"/>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123748</xdr:rowOff>
    </xdr:from>
    <xdr:ext cx="599010" cy="259045"/>
    <xdr:sp macro="" textlink="">
      <xdr:nvSpPr>
        <xdr:cNvPr id="76" name="テキスト ボックス 75"/>
        <xdr:cNvSpPr txBox="1"/>
      </xdr:nvSpPr>
      <xdr:spPr>
        <a:xfrm>
          <a:off x="830794" y="62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88813</xdr:rowOff>
    </xdr:from>
    <xdr:to>
      <xdr:col>6</xdr:col>
      <xdr:colOff>561975</xdr:colOff>
      <xdr:row>37</xdr:row>
      <xdr:rowOff>18963</xdr:rowOff>
    </xdr:to>
    <xdr:sp macro="" textlink="">
      <xdr:nvSpPr>
        <xdr:cNvPr id="82" name="円/楕円 81"/>
        <xdr:cNvSpPr/>
      </xdr:nvSpPr>
      <xdr:spPr>
        <a:xfrm>
          <a:off x="4584700" y="62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67240</xdr:rowOff>
    </xdr:from>
    <xdr:ext cx="599010" cy="259045"/>
    <xdr:sp macro="" textlink="">
      <xdr:nvSpPr>
        <xdr:cNvPr id="83" name="人件費該当値テキスト"/>
        <xdr:cNvSpPr txBox="1"/>
      </xdr:nvSpPr>
      <xdr:spPr>
        <a:xfrm>
          <a:off x="4686300" y="623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86712</xdr:rowOff>
    </xdr:from>
    <xdr:to>
      <xdr:col>5</xdr:col>
      <xdr:colOff>409575</xdr:colOff>
      <xdr:row>37</xdr:row>
      <xdr:rowOff>16862</xdr:rowOff>
    </xdr:to>
    <xdr:sp macro="" textlink="">
      <xdr:nvSpPr>
        <xdr:cNvPr id="84" name="円/楕円 83"/>
        <xdr:cNvSpPr/>
      </xdr:nvSpPr>
      <xdr:spPr>
        <a:xfrm>
          <a:off x="3746500" y="62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7989</xdr:rowOff>
    </xdr:from>
    <xdr:ext cx="599010" cy="259045"/>
    <xdr:sp macro="" textlink="">
      <xdr:nvSpPr>
        <xdr:cNvPr id="85" name="テキスト ボックス 84"/>
        <xdr:cNvSpPr txBox="1"/>
      </xdr:nvSpPr>
      <xdr:spPr>
        <a:xfrm>
          <a:off x="3497794" y="635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70721</xdr:rowOff>
    </xdr:from>
    <xdr:to>
      <xdr:col>4</xdr:col>
      <xdr:colOff>206375</xdr:colOff>
      <xdr:row>37</xdr:row>
      <xdr:rowOff>871</xdr:rowOff>
    </xdr:to>
    <xdr:sp macro="" textlink="">
      <xdr:nvSpPr>
        <xdr:cNvPr id="86" name="円/楕円 85"/>
        <xdr:cNvSpPr/>
      </xdr:nvSpPr>
      <xdr:spPr>
        <a:xfrm>
          <a:off x="2857500" y="62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163448</xdr:rowOff>
    </xdr:from>
    <xdr:ext cx="599010" cy="259045"/>
    <xdr:sp macro="" textlink="">
      <xdr:nvSpPr>
        <xdr:cNvPr id="87" name="テキスト ボックス 86"/>
        <xdr:cNvSpPr txBox="1"/>
      </xdr:nvSpPr>
      <xdr:spPr>
        <a:xfrm>
          <a:off x="2608794" y="633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61054</xdr:rowOff>
    </xdr:from>
    <xdr:to>
      <xdr:col>3</xdr:col>
      <xdr:colOff>3175</xdr:colOff>
      <xdr:row>36</xdr:row>
      <xdr:rowOff>162654</xdr:rowOff>
    </xdr:to>
    <xdr:sp macro="" textlink="">
      <xdr:nvSpPr>
        <xdr:cNvPr id="88" name="円/楕円 87"/>
        <xdr:cNvSpPr/>
      </xdr:nvSpPr>
      <xdr:spPr>
        <a:xfrm>
          <a:off x="1968500" y="62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153781</xdr:rowOff>
    </xdr:from>
    <xdr:ext cx="599010" cy="259045"/>
    <xdr:sp macro="" textlink="">
      <xdr:nvSpPr>
        <xdr:cNvPr id="89" name="テキスト ボックス 88"/>
        <xdr:cNvSpPr txBox="1"/>
      </xdr:nvSpPr>
      <xdr:spPr>
        <a:xfrm>
          <a:off x="1719794" y="632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106,058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9946</xdr:rowOff>
    </xdr:from>
    <xdr:to>
      <xdr:col>1</xdr:col>
      <xdr:colOff>485775</xdr:colOff>
      <xdr:row>36</xdr:row>
      <xdr:rowOff>111546</xdr:rowOff>
    </xdr:to>
    <xdr:sp macro="" textlink="">
      <xdr:nvSpPr>
        <xdr:cNvPr id="90" name="円/楕円 89"/>
        <xdr:cNvSpPr/>
      </xdr:nvSpPr>
      <xdr:spPr>
        <a:xfrm>
          <a:off x="1079500" y="61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128073</xdr:rowOff>
    </xdr:from>
    <xdr:ext cx="599010" cy="259045"/>
    <xdr:sp macro="" textlink="">
      <xdr:nvSpPr>
        <xdr:cNvPr id="91" name="テキスト ボックス 90"/>
        <xdr:cNvSpPr txBox="1"/>
      </xdr:nvSpPr>
      <xdr:spPr>
        <a:xfrm>
          <a:off x="830794" y="595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88848</xdr:rowOff>
    </xdr:from>
    <xdr:to>
      <xdr:col>6</xdr:col>
      <xdr:colOff>511175</xdr:colOff>
      <xdr:row>57</xdr:row>
      <xdr:rowOff>92972</xdr:rowOff>
    </xdr:to>
    <xdr:cxnSp macro="">
      <xdr:nvCxnSpPr>
        <xdr:cNvPr id="118" name="直線コネクタ 117"/>
        <xdr:cNvCxnSpPr/>
      </xdr:nvCxnSpPr>
      <xdr:spPr>
        <a:xfrm flipV="1">
          <a:off x="3797300" y="9861498"/>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92972</xdr:rowOff>
    </xdr:from>
    <xdr:to>
      <xdr:col>5</xdr:col>
      <xdr:colOff>358775</xdr:colOff>
      <xdr:row>57</xdr:row>
      <xdr:rowOff>114519</xdr:rowOff>
    </xdr:to>
    <xdr:cxnSp macro="">
      <xdr:nvCxnSpPr>
        <xdr:cNvPr id="121" name="直線コネクタ 120"/>
        <xdr:cNvCxnSpPr/>
      </xdr:nvCxnSpPr>
      <xdr:spPr>
        <a:xfrm flipV="1">
          <a:off x="2908300" y="9865622"/>
          <a:ext cx="889000" cy="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114519</xdr:rowOff>
    </xdr:from>
    <xdr:to>
      <xdr:col>4</xdr:col>
      <xdr:colOff>155575</xdr:colOff>
      <xdr:row>57</xdr:row>
      <xdr:rowOff>126073</xdr:rowOff>
    </xdr:to>
    <xdr:cxnSp macro="">
      <xdr:nvCxnSpPr>
        <xdr:cNvPr id="124" name="直線コネクタ 123"/>
        <xdr:cNvCxnSpPr/>
      </xdr:nvCxnSpPr>
      <xdr:spPr>
        <a:xfrm flipV="1">
          <a:off x="2019300" y="9887169"/>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111578</xdr:rowOff>
    </xdr:from>
    <xdr:to>
      <xdr:col>2</xdr:col>
      <xdr:colOff>638175</xdr:colOff>
      <xdr:row>57</xdr:row>
      <xdr:rowOff>126073</xdr:rowOff>
    </xdr:to>
    <xdr:cxnSp macro="">
      <xdr:nvCxnSpPr>
        <xdr:cNvPr id="127" name="直線コネクタ 126"/>
        <xdr:cNvCxnSpPr/>
      </xdr:nvCxnSpPr>
      <xdr:spPr>
        <a:xfrm>
          <a:off x="1130300" y="9884228"/>
          <a:ext cx="889000" cy="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38048</xdr:rowOff>
    </xdr:from>
    <xdr:to>
      <xdr:col>6</xdr:col>
      <xdr:colOff>561975</xdr:colOff>
      <xdr:row>57</xdr:row>
      <xdr:rowOff>139648</xdr:rowOff>
    </xdr:to>
    <xdr:sp macro="" textlink="">
      <xdr:nvSpPr>
        <xdr:cNvPr id="137" name="円/楕円 136"/>
        <xdr:cNvSpPr/>
      </xdr:nvSpPr>
      <xdr:spPr>
        <a:xfrm>
          <a:off x="4584700" y="98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42172</xdr:rowOff>
    </xdr:from>
    <xdr:to>
      <xdr:col>5</xdr:col>
      <xdr:colOff>409575</xdr:colOff>
      <xdr:row>57</xdr:row>
      <xdr:rowOff>143772</xdr:rowOff>
    </xdr:to>
    <xdr:sp macro="" textlink="">
      <xdr:nvSpPr>
        <xdr:cNvPr id="139" name="円/楕円 138"/>
        <xdr:cNvSpPr/>
      </xdr:nvSpPr>
      <xdr:spPr>
        <a:xfrm>
          <a:off x="3746500" y="98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134899</xdr:rowOff>
    </xdr:from>
    <xdr:ext cx="534377" cy="259045"/>
    <xdr:sp macro="" textlink="">
      <xdr:nvSpPr>
        <xdr:cNvPr id="140" name="テキスト ボックス 139"/>
        <xdr:cNvSpPr txBox="1"/>
      </xdr:nvSpPr>
      <xdr:spPr>
        <a:xfrm>
          <a:off x="3530111" y="99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63719</xdr:rowOff>
    </xdr:from>
    <xdr:to>
      <xdr:col>4</xdr:col>
      <xdr:colOff>206375</xdr:colOff>
      <xdr:row>57</xdr:row>
      <xdr:rowOff>165319</xdr:rowOff>
    </xdr:to>
    <xdr:sp macro="" textlink="">
      <xdr:nvSpPr>
        <xdr:cNvPr id="141" name="円/楕円 140"/>
        <xdr:cNvSpPr/>
      </xdr:nvSpPr>
      <xdr:spPr>
        <a:xfrm>
          <a:off x="2857500" y="98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156446</xdr:rowOff>
    </xdr:from>
    <xdr:ext cx="534377" cy="259045"/>
    <xdr:sp macro="" textlink="">
      <xdr:nvSpPr>
        <xdr:cNvPr id="142" name="テキスト ボックス 141"/>
        <xdr:cNvSpPr txBox="1"/>
      </xdr:nvSpPr>
      <xdr:spPr>
        <a:xfrm>
          <a:off x="2641111" y="992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75273</xdr:rowOff>
    </xdr:from>
    <xdr:to>
      <xdr:col>3</xdr:col>
      <xdr:colOff>3175</xdr:colOff>
      <xdr:row>58</xdr:row>
      <xdr:rowOff>5423</xdr:rowOff>
    </xdr:to>
    <xdr:sp macro="" textlink="">
      <xdr:nvSpPr>
        <xdr:cNvPr id="143" name="円/楕円 142"/>
        <xdr:cNvSpPr/>
      </xdr:nvSpPr>
      <xdr:spPr>
        <a:xfrm>
          <a:off x="1968500" y="98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168000</xdr:rowOff>
    </xdr:from>
    <xdr:ext cx="534377" cy="259045"/>
    <xdr:sp macro="" textlink="">
      <xdr:nvSpPr>
        <xdr:cNvPr id="144" name="テキスト ボックス 143"/>
        <xdr:cNvSpPr txBox="1"/>
      </xdr:nvSpPr>
      <xdr:spPr>
        <a:xfrm>
          <a:off x="1752111" y="994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60778</xdr:rowOff>
    </xdr:from>
    <xdr:to>
      <xdr:col>1</xdr:col>
      <xdr:colOff>485775</xdr:colOff>
      <xdr:row>57</xdr:row>
      <xdr:rowOff>162378</xdr:rowOff>
    </xdr:to>
    <xdr:sp macro="" textlink="">
      <xdr:nvSpPr>
        <xdr:cNvPr id="145" name="円/楕円 144"/>
        <xdr:cNvSpPr/>
      </xdr:nvSpPr>
      <xdr:spPr>
        <a:xfrm>
          <a:off x="1079500" y="9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7455</xdr:rowOff>
    </xdr:from>
    <xdr:ext cx="534377" cy="259045"/>
    <xdr:sp macro="" textlink="">
      <xdr:nvSpPr>
        <xdr:cNvPr id="146" name="テキスト ボックス 145"/>
        <xdr:cNvSpPr txBox="1"/>
      </xdr:nvSpPr>
      <xdr:spPr>
        <a:xfrm>
          <a:off x="863111" y="96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158697</xdr:rowOff>
    </xdr:from>
    <xdr:to>
      <xdr:col>6</xdr:col>
      <xdr:colOff>511175</xdr:colOff>
      <xdr:row>78</xdr:row>
      <xdr:rowOff>5283</xdr:rowOff>
    </xdr:to>
    <xdr:cxnSp macro="">
      <xdr:nvCxnSpPr>
        <xdr:cNvPr id="173" name="直線コネクタ 172"/>
        <xdr:cNvCxnSpPr/>
      </xdr:nvCxnSpPr>
      <xdr:spPr>
        <a:xfrm>
          <a:off x="3797300" y="13360347"/>
          <a:ext cx="8382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151633</xdr:rowOff>
    </xdr:from>
    <xdr:to>
      <xdr:col>5</xdr:col>
      <xdr:colOff>358775</xdr:colOff>
      <xdr:row>77</xdr:row>
      <xdr:rowOff>158697</xdr:rowOff>
    </xdr:to>
    <xdr:cxnSp macro="">
      <xdr:nvCxnSpPr>
        <xdr:cNvPr id="176" name="直線コネクタ 175"/>
        <xdr:cNvCxnSpPr/>
      </xdr:nvCxnSpPr>
      <xdr:spPr>
        <a:xfrm>
          <a:off x="2908300" y="13353283"/>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150924</xdr:rowOff>
    </xdr:from>
    <xdr:to>
      <xdr:col>4</xdr:col>
      <xdr:colOff>155575</xdr:colOff>
      <xdr:row>77</xdr:row>
      <xdr:rowOff>151633</xdr:rowOff>
    </xdr:to>
    <xdr:cxnSp macro="">
      <xdr:nvCxnSpPr>
        <xdr:cNvPr id="179" name="直線コネクタ 178"/>
        <xdr:cNvCxnSpPr/>
      </xdr:nvCxnSpPr>
      <xdr:spPr>
        <a:xfrm>
          <a:off x="2019300" y="13352574"/>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150924</xdr:rowOff>
    </xdr:from>
    <xdr:to>
      <xdr:col>2</xdr:col>
      <xdr:colOff>638175</xdr:colOff>
      <xdr:row>77</xdr:row>
      <xdr:rowOff>160731</xdr:rowOff>
    </xdr:to>
    <xdr:cxnSp macro="">
      <xdr:nvCxnSpPr>
        <xdr:cNvPr id="182" name="直線コネクタ 181"/>
        <xdr:cNvCxnSpPr/>
      </xdr:nvCxnSpPr>
      <xdr:spPr>
        <a:xfrm flipV="1">
          <a:off x="1130300" y="13352574"/>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125933</xdr:rowOff>
    </xdr:from>
    <xdr:to>
      <xdr:col>6</xdr:col>
      <xdr:colOff>561975</xdr:colOff>
      <xdr:row>78</xdr:row>
      <xdr:rowOff>56083</xdr:rowOff>
    </xdr:to>
    <xdr:sp macro="" textlink="">
      <xdr:nvSpPr>
        <xdr:cNvPr id="192" name="円/楕円 191"/>
        <xdr:cNvSpPr/>
      </xdr:nvSpPr>
      <xdr:spPr>
        <a:xfrm>
          <a:off x="4584700" y="133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104360</xdr:rowOff>
    </xdr:from>
    <xdr:ext cx="469744" cy="259045"/>
    <xdr:sp macro="" textlink="">
      <xdr:nvSpPr>
        <xdr:cNvPr id="193" name="維持補修費該当値テキスト"/>
        <xdr:cNvSpPr txBox="1"/>
      </xdr:nvSpPr>
      <xdr:spPr>
        <a:xfrm>
          <a:off x="4686300"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107897</xdr:rowOff>
    </xdr:from>
    <xdr:to>
      <xdr:col>5</xdr:col>
      <xdr:colOff>409575</xdr:colOff>
      <xdr:row>78</xdr:row>
      <xdr:rowOff>38047</xdr:rowOff>
    </xdr:to>
    <xdr:sp macro="" textlink="">
      <xdr:nvSpPr>
        <xdr:cNvPr id="194" name="円/楕円 193"/>
        <xdr:cNvSpPr/>
      </xdr:nvSpPr>
      <xdr:spPr>
        <a:xfrm>
          <a:off x="3746500" y="133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29174</xdr:rowOff>
    </xdr:from>
    <xdr:ext cx="469744" cy="259045"/>
    <xdr:sp macro="" textlink="">
      <xdr:nvSpPr>
        <xdr:cNvPr id="195" name="テキスト ボックス 194"/>
        <xdr:cNvSpPr txBox="1"/>
      </xdr:nvSpPr>
      <xdr:spPr>
        <a:xfrm>
          <a:off x="3562427" y="134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100833</xdr:rowOff>
    </xdr:from>
    <xdr:to>
      <xdr:col>4</xdr:col>
      <xdr:colOff>206375</xdr:colOff>
      <xdr:row>78</xdr:row>
      <xdr:rowOff>30983</xdr:rowOff>
    </xdr:to>
    <xdr:sp macro="" textlink="">
      <xdr:nvSpPr>
        <xdr:cNvPr id="196" name="円/楕円 195"/>
        <xdr:cNvSpPr/>
      </xdr:nvSpPr>
      <xdr:spPr>
        <a:xfrm>
          <a:off x="2857500" y="13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22110</xdr:rowOff>
    </xdr:from>
    <xdr:ext cx="469744" cy="259045"/>
    <xdr:sp macro="" textlink="">
      <xdr:nvSpPr>
        <xdr:cNvPr id="197" name="テキスト ボックス 196"/>
        <xdr:cNvSpPr txBox="1"/>
      </xdr:nvSpPr>
      <xdr:spPr>
        <a:xfrm>
          <a:off x="2673427" y="1339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100124</xdr:rowOff>
    </xdr:from>
    <xdr:to>
      <xdr:col>3</xdr:col>
      <xdr:colOff>3175</xdr:colOff>
      <xdr:row>78</xdr:row>
      <xdr:rowOff>30274</xdr:rowOff>
    </xdr:to>
    <xdr:sp macro="" textlink="">
      <xdr:nvSpPr>
        <xdr:cNvPr id="198" name="円/楕円 197"/>
        <xdr:cNvSpPr/>
      </xdr:nvSpPr>
      <xdr:spPr>
        <a:xfrm>
          <a:off x="1968500" y="133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21401</xdr:rowOff>
    </xdr:from>
    <xdr:ext cx="469744" cy="259045"/>
    <xdr:sp macro="" textlink="">
      <xdr:nvSpPr>
        <xdr:cNvPr id="199" name="テキスト ボックス 198"/>
        <xdr:cNvSpPr txBox="1"/>
      </xdr:nvSpPr>
      <xdr:spPr>
        <a:xfrm>
          <a:off x="1784427" y="1339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109931</xdr:rowOff>
    </xdr:from>
    <xdr:to>
      <xdr:col>1</xdr:col>
      <xdr:colOff>485775</xdr:colOff>
      <xdr:row>78</xdr:row>
      <xdr:rowOff>40081</xdr:rowOff>
    </xdr:to>
    <xdr:sp macro="" textlink="">
      <xdr:nvSpPr>
        <xdr:cNvPr id="200" name="円/楕円 199"/>
        <xdr:cNvSpPr/>
      </xdr:nvSpPr>
      <xdr:spPr>
        <a:xfrm>
          <a:off x="1079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31208</xdr:rowOff>
    </xdr:from>
    <xdr:ext cx="469744" cy="259045"/>
    <xdr:sp macro="" textlink="">
      <xdr:nvSpPr>
        <xdr:cNvPr id="201" name="テキスト ボックス 200"/>
        <xdr:cNvSpPr txBox="1"/>
      </xdr:nvSpPr>
      <xdr:spPr>
        <a:xfrm>
          <a:off x="895427" y="134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72073</xdr:rowOff>
    </xdr:from>
    <xdr:to>
      <xdr:col>6</xdr:col>
      <xdr:colOff>511175</xdr:colOff>
      <xdr:row>94</xdr:row>
      <xdr:rowOff>76778</xdr:rowOff>
    </xdr:to>
    <xdr:cxnSp macro="">
      <xdr:nvCxnSpPr>
        <xdr:cNvPr id="231" name="直線コネクタ 230"/>
        <xdr:cNvCxnSpPr/>
      </xdr:nvCxnSpPr>
      <xdr:spPr>
        <a:xfrm flipV="1">
          <a:off x="3797300" y="16188373"/>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76778</xdr:rowOff>
    </xdr:from>
    <xdr:to>
      <xdr:col>5</xdr:col>
      <xdr:colOff>358775</xdr:colOff>
      <xdr:row>95</xdr:row>
      <xdr:rowOff>121413</xdr:rowOff>
    </xdr:to>
    <xdr:cxnSp macro="">
      <xdr:nvCxnSpPr>
        <xdr:cNvPr id="234" name="直線コネクタ 233"/>
        <xdr:cNvCxnSpPr/>
      </xdr:nvCxnSpPr>
      <xdr:spPr>
        <a:xfrm flipV="1">
          <a:off x="2908300" y="16193078"/>
          <a:ext cx="889000" cy="2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36" name="テキスト ボックス 235"/>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121413</xdr:rowOff>
    </xdr:from>
    <xdr:to>
      <xdr:col>4</xdr:col>
      <xdr:colOff>155575</xdr:colOff>
      <xdr:row>95</xdr:row>
      <xdr:rowOff>125127</xdr:rowOff>
    </xdr:to>
    <xdr:cxnSp macro="">
      <xdr:nvCxnSpPr>
        <xdr:cNvPr id="237" name="直線コネクタ 236"/>
        <xdr:cNvCxnSpPr/>
      </xdr:nvCxnSpPr>
      <xdr:spPr>
        <a:xfrm flipV="1">
          <a:off x="2019300" y="16409163"/>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125127</xdr:rowOff>
    </xdr:from>
    <xdr:to>
      <xdr:col>2</xdr:col>
      <xdr:colOff>638175</xdr:colOff>
      <xdr:row>95</xdr:row>
      <xdr:rowOff>131414</xdr:rowOff>
    </xdr:to>
    <xdr:cxnSp macro="">
      <xdr:nvCxnSpPr>
        <xdr:cNvPr id="240" name="直線コネクタ 239"/>
        <xdr:cNvCxnSpPr/>
      </xdr:nvCxnSpPr>
      <xdr:spPr>
        <a:xfrm flipV="1">
          <a:off x="1130300" y="16412877"/>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7014</xdr:rowOff>
    </xdr:from>
    <xdr:ext cx="534377" cy="259045"/>
    <xdr:sp macro="" textlink="">
      <xdr:nvSpPr>
        <xdr:cNvPr id="242" name="テキスト ボックス 241"/>
        <xdr:cNvSpPr txBox="1"/>
      </xdr:nvSpPr>
      <xdr:spPr>
        <a:xfrm>
          <a:off x="1752111" y="164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72338</xdr:rowOff>
    </xdr:from>
    <xdr:ext cx="534377" cy="259045"/>
    <xdr:sp macro="" textlink="">
      <xdr:nvSpPr>
        <xdr:cNvPr id="244" name="テキスト ボックス 243"/>
        <xdr:cNvSpPr txBox="1"/>
      </xdr:nvSpPr>
      <xdr:spPr>
        <a:xfrm>
          <a:off x="863111" y="165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21273</xdr:rowOff>
    </xdr:from>
    <xdr:to>
      <xdr:col>6</xdr:col>
      <xdr:colOff>561975</xdr:colOff>
      <xdr:row>94</xdr:row>
      <xdr:rowOff>122873</xdr:rowOff>
    </xdr:to>
    <xdr:sp macro="" textlink="">
      <xdr:nvSpPr>
        <xdr:cNvPr id="250" name="円/楕円 249"/>
        <xdr:cNvSpPr/>
      </xdr:nvSpPr>
      <xdr:spPr>
        <a:xfrm>
          <a:off x="4584700" y="161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44150</xdr:rowOff>
    </xdr:from>
    <xdr:ext cx="534377" cy="259045"/>
    <xdr:sp macro="" textlink="">
      <xdr:nvSpPr>
        <xdr:cNvPr id="251" name="扶助費該当値テキスト"/>
        <xdr:cNvSpPr txBox="1"/>
      </xdr:nvSpPr>
      <xdr:spPr>
        <a:xfrm>
          <a:off x="4686300" y="159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63,550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25978</xdr:rowOff>
    </xdr:from>
    <xdr:to>
      <xdr:col>5</xdr:col>
      <xdr:colOff>409575</xdr:colOff>
      <xdr:row>94</xdr:row>
      <xdr:rowOff>127578</xdr:rowOff>
    </xdr:to>
    <xdr:sp macro="" textlink="">
      <xdr:nvSpPr>
        <xdr:cNvPr id="252" name="円/楕円 251"/>
        <xdr:cNvSpPr/>
      </xdr:nvSpPr>
      <xdr:spPr>
        <a:xfrm>
          <a:off x="3746500" y="161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144105</xdr:rowOff>
    </xdr:from>
    <xdr:ext cx="534377" cy="259045"/>
    <xdr:sp macro="" textlink="">
      <xdr:nvSpPr>
        <xdr:cNvPr id="253" name="テキスト ボックス 252"/>
        <xdr:cNvSpPr txBox="1"/>
      </xdr:nvSpPr>
      <xdr:spPr>
        <a:xfrm>
          <a:off x="3530111" y="1591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70613</xdr:rowOff>
    </xdr:from>
    <xdr:to>
      <xdr:col>4</xdr:col>
      <xdr:colOff>206375</xdr:colOff>
      <xdr:row>96</xdr:row>
      <xdr:rowOff>763</xdr:rowOff>
    </xdr:to>
    <xdr:sp macro="" textlink="">
      <xdr:nvSpPr>
        <xdr:cNvPr id="254" name="円/楕円 253"/>
        <xdr:cNvSpPr/>
      </xdr:nvSpPr>
      <xdr:spPr>
        <a:xfrm>
          <a:off x="2857500" y="163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17290</xdr:rowOff>
    </xdr:from>
    <xdr:ext cx="534377" cy="259045"/>
    <xdr:sp macro="" textlink="">
      <xdr:nvSpPr>
        <xdr:cNvPr id="255" name="テキスト ボックス 254"/>
        <xdr:cNvSpPr txBox="1"/>
      </xdr:nvSpPr>
      <xdr:spPr>
        <a:xfrm>
          <a:off x="2641111" y="161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74327</xdr:rowOff>
    </xdr:from>
    <xdr:to>
      <xdr:col>3</xdr:col>
      <xdr:colOff>3175</xdr:colOff>
      <xdr:row>96</xdr:row>
      <xdr:rowOff>4477</xdr:rowOff>
    </xdr:to>
    <xdr:sp macro="" textlink="">
      <xdr:nvSpPr>
        <xdr:cNvPr id="256" name="円/楕円 255"/>
        <xdr:cNvSpPr/>
      </xdr:nvSpPr>
      <xdr:spPr>
        <a:xfrm>
          <a:off x="1968500" y="163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21004</xdr:rowOff>
    </xdr:from>
    <xdr:ext cx="534377" cy="259045"/>
    <xdr:sp macro="" textlink="">
      <xdr:nvSpPr>
        <xdr:cNvPr id="257" name="テキスト ボックス 256"/>
        <xdr:cNvSpPr txBox="1"/>
      </xdr:nvSpPr>
      <xdr:spPr>
        <a:xfrm>
          <a:off x="1752111" y="161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80614</xdr:rowOff>
    </xdr:from>
    <xdr:to>
      <xdr:col>1</xdr:col>
      <xdr:colOff>485775</xdr:colOff>
      <xdr:row>96</xdr:row>
      <xdr:rowOff>10764</xdr:rowOff>
    </xdr:to>
    <xdr:sp macro="" textlink="">
      <xdr:nvSpPr>
        <xdr:cNvPr id="258" name="円/楕円 257"/>
        <xdr:cNvSpPr/>
      </xdr:nvSpPr>
      <xdr:spPr>
        <a:xfrm>
          <a:off x="1079500" y="163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27291</xdr:rowOff>
    </xdr:from>
    <xdr:ext cx="534377" cy="259045"/>
    <xdr:sp macro="" textlink="">
      <xdr:nvSpPr>
        <xdr:cNvPr id="259" name="テキスト ボックス 258"/>
        <xdr:cNvSpPr txBox="1"/>
      </xdr:nvSpPr>
      <xdr:spPr>
        <a:xfrm>
          <a:off x="863111" y="161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167863</xdr:rowOff>
    </xdr:from>
    <xdr:to>
      <xdr:col>15</xdr:col>
      <xdr:colOff>180975</xdr:colOff>
      <xdr:row>33</xdr:row>
      <xdr:rowOff>18332</xdr:rowOff>
    </xdr:to>
    <xdr:cxnSp macro="">
      <xdr:nvCxnSpPr>
        <xdr:cNvPr id="287" name="直線コネクタ 286"/>
        <xdr:cNvCxnSpPr/>
      </xdr:nvCxnSpPr>
      <xdr:spPr>
        <a:xfrm flipV="1">
          <a:off x="9639300" y="5654263"/>
          <a:ext cx="838200" cy="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18332</xdr:rowOff>
    </xdr:from>
    <xdr:to>
      <xdr:col>14</xdr:col>
      <xdr:colOff>28575</xdr:colOff>
      <xdr:row>33</xdr:row>
      <xdr:rowOff>135805</xdr:rowOff>
    </xdr:to>
    <xdr:cxnSp macro="">
      <xdr:nvCxnSpPr>
        <xdr:cNvPr id="290" name="直線コネクタ 289"/>
        <xdr:cNvCxnSpPr/>
      </xdr:nvCxnSpPr>
      <xdr:spPr>
        <a:xfrm flipV="1">
          <a:off x="8750300" y="5676182"/>
          <a:ext cx="889000" cy="1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171239</xdr:rowOff>
    </xdr:from>
    <xdr:ext cx="534377" cy="259045"/>
    <xdr:sp macro="" textlink="">
      <xdr:nvSpPr>
        <xdr:cNvPr id="292" name="テキスト ボックス 291"/>
        <xdr:cNvSpPr txBox="1"/>
      </xdr:nvSpPr>
      <xdr:spPr>
        <a:xfrm>
          <a:off x="9372111" y="63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57770</xdr:rowOff>
    </xdr:from>
    <xdr:to>
      <xdr:col>12</xdr:col>
      <xdr:colOff>511175</xdr:colOff>
      <xdr:row>33</xdr:row>
      <xdr:rowOff>135805</xdr:rowOff>
    </xdr:to>
    <xdr:cxnSp macro="">
      <xdr:nvCxnSpPr>
        <xdr:cNvPr id="293" name="直線コネクタ 292"/>
        <xdr:cNvCxnSpPr/>
      </xdr:nvCxnSpPr>
      <xdr:spPr>
        <a:xfrm>
          <a:off x="7861300" y="5544170"/>
          <a:ext cx="889000" cy="2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57770</xdr:rowOff>
    </xdr:from>
    <xdr:to>
      <xdr:col>11</xdr:col>
      <xdr:colOff>307975</xdr:colOff>
      <xdr:row>33</xdr:row>
      <xdr:rowOff>106745</xdr:rowOff>
    </xdr:to>
    <xdr:cxnSp macro="">
      <xdr:nvCxnSpPr>
        <xdr:cNvPr id="296" name="直線コネクタ 295"/>
        <xdr:cNvCxnSpPr/>
      </xdr:nvCxnSpPr>
      <xdr:spPr>
        <a:xfrm flipV="1">
          <a:off x="6972300" y="5544170"/>
          <a:ext cx="889000" cy="2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117063</xdr:rowOff>
    </xdr:from>
    <xdr:to>
      <xdr:col>15</xdr:col>
      <xdr:colOff>231775</xdr:colOff>
      <xdr:row>33</xdr:row>
      <xdr:rowOff>47213</xdr:rowOff>
    </xdr:to>
    <xdr:sp macro="" textlink="">
      <xdr:nvSpPr>
        <xdr:cNvPr id="306" name="円/楕円 305"/>
        <xdr:cNvSpPr/>
      </xdr:nvSpPr>
      <xdr:spPr>
        <a:xfrm>
          <a:off x="10426700" y="56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139940</xdr:rowOff>
    </xdr:from>
    <xdr:ext cx="599010" cy="259045"/>
    <xdr:sp macro="" textlink="">
      <xdr:nvSpPr>
        <xdr:cNvPr id="307" name="補助費等該当値テキスト"/>
        <xdr:cNvSpPr txBox="1"/>
      </xdr:nvSpPr>
      <xdr:spPr>
        <a:xfrm>
          <a:off x="10528300" y="54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159,420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138982</xdr:rowOff>
    </xdr:from>
    <xdr:to>
      <xdr:col>14</xdr:col>
      <xdr:colOff>79375</xdr:colOff>
      <xdr:row>33</xdr:row>
      <xdr:rowOff>69132</xdr:rowOff>
    </xdr:to>
    <xdr:sp macro="" textlink="">
      <xdr:nvSpPr>
        <xdr:cNvPr id="308" name="円/楕円 307"/>
        <xdr:cNvSpPr/>
      </xdr:nvSpPr>
      <xdr:spPr>
        <a:xfrm>
          <a:off x="9588500" y="56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85659</xdr:rowOff>
    </xdr:from>
    <xdr:ext cx="599010" cy="259045"/>
    <xdr:sp macro="" textlink="">
      <xdr:nvSpPr>
        <xdr:cNvPr id="309" name="テキスト ボックス 308"/>
        <xdr:cNvSpPr txBox="1"/>
      </xdr:nvSpPr>
      <xdr:spPr>
        <a:xfrm>
          <a:off x="9339794" y="540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85005</xdr:rowOff>
    </xdr:from>
    <xdr:to>
      <xdr:col>12</xdr:col>
      <xdr:colOff>561975</xdr:colOff>
      <xdr:row>34</xdr:row>
      <xdr:rowOff>15155</xdr:rowOff>
    </xdr:to>
    <xdr:sp macro="" textlink="">
      <xdr:nvSpPr>
        <xdr:cNvPr id="310" name="円/楕円 309"/>
        <xdr:cNvSpPr/>
      </xdr:nvSpPr>
      <xdr:spPr>
        <a:xfrm>
          <a:off x="8699500" y="57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31682</xdr:rowOff>
    </xdr:from>
    <xdr:ext cx="599010" cy="259045"/>
    <xdr:sp macro="" textlink="">
      <xdr:nvSpPr>
        <xdr:cNvPr id="311" name="テキスト ボックス 310"/>
        <xdr:cNvSpPr txBox="1"/>
      </xdr:nvSpPr>
      <xdr:spPr>
        <a:xfrm>
          <a:off x="8450794" y="55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144,176</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6970</xdr:rowOff>
    </xdr:from>
    <xdr:to>
      <xdr:col>11</xdr:col>
      <xdr:colOff>358775</xdr:colOff>
      <xdr:row>32</xdr:row>
      <xdr:rowOff>108570</xdr:rowOff>
    </xdr:to>
    <xdr:sp macro="" textlink="">
      <xdr:nvSpPr>
        <xdr:cNvPr id="312" name="円/楕円 311"/>
        <xdr:cNvSpPr/>
      </xdr:nvSpPr>
      <xdr:spPr>
        <a:xfrm>
          <a:off x="7810500" y="54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125097</xdr:rowOff>
    </xdr:from>
    <xdr:ext cx="599010" cy="259045"/>
    <xdr:sp macro="" textlink="">
      <xdr:nvSpPr>
        <xdr:cNvPr id="313" name="テキスト ボックス 312"/>
        <xdr:cNvSpPr txBox="1"/>
      </xdr:nvSpPr>
      <xdr:spPr>
        <a:xfrm>
          <a:off x="7561794" y="52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171,460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55945</xdr:rowOff>
    </xdr:from>
    <xdr:to>
      <xdr:col>10</xdr:col>
      <xdr:colOff>155575</xdr:colOff>
      <xdr:row>33</xdr:row>
      <xdr:rowOff>157545</xdr:rowOff>
    </xdr:to>
    <xdr:sp macro="" textlink="">
      <xdr:nvSpPr>
        <xdr:cNvPr id="314" name="円/楕円 313"/>
        <xdr:cNvSpPr/>
      </xdr:nvSpPr>
      <xdr:spPr>
        <a:xfrm>
          <a:off x="6921500" y="57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2622</xdr:rowOff>
    </xdr:from>
    <xdr:ext cx="599010" cy="259045"/>
    <xdr:sp macro="" textlink="">
      <xdr:nvSpPr>
        <xdr:cNvPr id="315" name="テキスト ボックス 314"/>
        <xdr:cNvSpPr txBox="1"/>
      </xdr:nvSpPr>
      <xdr:spPr>
        <a:xfrm>
          <a:off x="6672794" y="548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74008</xdr:rowOff>
    </xdr:from>
    <xdr:to>
      <xdr:col>15</xdr:col>
      <xdr:colOff>180975</xdr:colOff>
      <xdr:row>59</xdr:row>
      <xdr:rowOff>74841</xdr:rowOff>
    </xdr:to>
    <xdr:cxnSp macro="">
      <xdr:nvCxnSpPr>
        <xdr:cNvPr id="346" name="直線コネクタ 345"/>
        <xdr:cNvCxnSpPr/>
      </xdr:nvCxnSpPr>
      <xdr:spPr>
        <a:xfrm flipV="1">
          <a:off x="9639300" y="10189558"/>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74841</xdr:rowOff>
    </xdr:from>
    <xdr:to>
      <xdr:col>14</xdr:col>
      <xdr:colOff>28575</xdr:colOff>
      <xdr:row>59</xdr:row>
      <xdr:rowOff>76674</xdr:rowOff>
    </xdr:to>
    <xdr:cxnSp macro="">
      <xdr:nvCxnSpPr>
        <xdr:cNvPr id="349" name="直線コネクタ 348"/>
        <xdr:cNvCxnSpPr/>
      </xdr:nvCxnSpPr>
      <xdr:spPr>
        <a:xfrm flipV="1">
          <a:off x="8750300" y="10190391"/>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122027</xdr:rowOff>
    </xdr:from>
    <xdr:to>
      <xdr:col>12</xdr:col>
      <xdr:colOff>511175</xdr:colOff>
      <xdr:row>59</xdr:row>
      <xdr:rowOff>76674</xdr:rowOff>
    </xdr:to>
    <xdr:cxnSp macro="">
      <xdr:nvCxnSpPr>
        <xdr:cNvPr id="352" name="直線コネクタ 351"/>
        <xdr:cNvCxnSpPr/>
      </xdr:nvCxnSpPr>
      <xdr:spPr>
        <a:xfrm>
          <a:off x="7861300" y="10066127"/>
          <a:ext cx="889000" cy="1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122027</xdr:rowOff>
    </xdr:from>
    <xdr:to>
      <xdr:col>11</xdr:col>
      <xdr:colOff>307975</xdr:colOff>
      <xdr:row>59</xdr:row>
      <xdr:rowOff>56089</xdr:rowOff>
    </xdr:to>
    <xdr:cxnSp macro="">
      <xdr:nvCxnSpPr>
        <xdr:cNvPr id="355" name="直線コネクタ 354"/>
        <xdr:cNvCxnSpPr/>
      </xdr:nvCxnSpPr>
      <xdr:spPr>
        <a:xfrm flipV="1">
          <a:off x="6972300" y="10066127"/>
          <a:ext cx="889000" cy="10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102377</xdr:rowOff>
    </xdr:from>
    <xdr:ext cx="599010" cy="259045"/>
    <xdr:sp macro="" textlink="">
      <xdr:nvSpPr>
        <xdr:cNvPr id="357" name="テキスト ボックス 356"/>
        <xdr:cNvSpPr txBox="1"/>
      </xdr:nvSpPr>
      <xdr:spPr>
        <a:xfrm>
          <a:off x="7561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109346</xdr:rowOff>
    </xdr:from>
    <xdr:ext cx="534377" cy="259045"/>
    <xdr:sp macro="" textlink="">
      <xdr:nvSpPr>
        <xdr:cNvPr id="359" name="テキスト ボックス 358"/>
        <xdr:cNvSpPr txBox="1"/>
      </xdr:nvSpPr>
      <xdr:spPr>
        <a:xfrm>
          <a:off x="6705111" y="10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23208</xdr:rowOff>
    </xdr:from>
    <xdr:to>
      <xdr:col>15</xdr:col>
      <xdr:colOff>231775</xdr:colOff>
      <xdr:row>59</xdr:row>
      <xdr:rowOff>124808</xdr:rowOff>
    </xdr:to>
    <xdr:sp macro="" textlink="">
      <xdr:nvSpPr>
        <xdr:cNvPr id="365" name="円/楕円 364"/>
        <xdr:cNvSpPr/>
      </xdr:nvSpPr>
      <xdr:spPr>
        <a:xfrm>
          <a:off x="10426700" y="101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76,157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24041</xdr:rowOff>
    </xdr:from>
    <xdr:to>
      <xdr:col>14</xdr:col>
      <xdr:colOff>79375</xdr:colOff>
      <xdr:row>59</xdr:row>
      <xdr:rowOff>125641</xdr:rowOff>
    </xdr:to>
    <xdr:sp macro="" textlink="">
      <xdr:nvSpPr>
        <xdr:cNvPr id="367" name="円/楕円 366"/>
        <xdr:cNvSpPr/>
      </xdr:nvSpPr>
      <xdr:spPr>
        <a:xfrm>
          <a:off x="9588500" y="101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116768</xdr:rowOff>
    </xdr:from>
    <xdr:ext cx="534377" cy="259045"/>
    <xdr:sp macro="" textlink="">
      <xdr:nvSpPr>
        <xdr:cNvPr id="368" name="テキスト ボックス 367"/>
        <xdr:cNvSpPr txBox="1"/>
      </xdr:nvSpPr>
      <xdr:spPr>
        <a:xfrm>
          <a:off x="9372111" y="102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25874</xdr:rowOff>
    </xdr:from>
    <xdr:to>
      <xdr:col>12</xdr:col>
      <xdr:colOff>561975</xdr:colOff>
      <xdr:row>59</xdr:row>
      <xdr:rowOff>127474</xdr:rowOff>
    </xdr:to>
    <xdr:sp macro="" textlink="">
      <xdr:nvSpPr>
        <xdr:cNvPr id="369" name="円/楕円 368"/>
        <xdr:cNvSpPr/>
      </xdr:nvSpPr>
      <xdr:spPr>
        <a:xfrm>
          <a:off x="8699500" y="1014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118601</xdr:rowOff>
    </xdr:from>
    <xdr:ext cx="534377" cy="259045"/>
    <xdr:sp macro="" textlink="">
      <xdr:nvSpPr>
        <xdr:cNvPr id="370" name="テキスト ボックス 369"/>
        <xdr:cNvSpPr txBox="1"/>
      </xdr:nvSpPr>
      <xdr:spPr>
        <a:xfrm>
          <a:off x="8483111" y="102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71227</xdr:rowOff>
    </xdr:from>
    <xdr:to>
      <xdr:col>11</xdr:col>
      <xdr:colOff>358775</xdr:colOff>
      <xdr:row>59</xdr:row>
      <xdr:rowOff>1377</xdr:rowOff>
    </xdr:to>
    <xdr:sp macro="" textlink="">
      <xdr:nvSpPr>
        <xdr:cNvPr id="371" name="円/楕円 370"/>
        <xdr:cNvSpPr/>
      </xdr:nvSpPr>
      <xdr:spPr>
        <a:xfrm>
          <a:off x="7810500" y="100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17904</xdr:rowOff>
    </xdr:from>
    <xdr:ext cx="599010" cy="259045"/>
    <xdr:sp macro="" textlink="">
      <xdr:nvSpPr>
        <xdr:cNvPr id="372" name="テキスト ボックス 371"/>
        <xdr:cNvSpPr txBox="1"/>
      </xdr:nvSpPr>
      <xdr:spPr>
        <a:xfrm>
          <a:off x="7561794" y="97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454,118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5289</xdr:rowOff>
    </xdr:from>
    <xdr:to>
      <xdr:col>10</xdr:col>
      <xdr:colOff>155575</xdr:colOff>
      <xdr:row>59</xdr:row>
      <xdr:rowOff>106889</xdr:rowOff>
    </xdr:to>
    <xdr:sp macro="" textlink="">
      <xdr:nvSpPr>
        <xdr:cNvPr id="373" name="円/楕円 372"/>
        <xdr:cNvSpPr/>
      </xdr:nvSpPr>
      <xdr:spPr>
        <a:xfrm>
          <a:off x="6921500" y="101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123416</xdr:rowOff>
    </xdr:from>
    <xdr:ext cx="599010" cy="259045"/>
    <xdr:sp macro="" textlink="">
      <xdr:nvSpPr>
        <xdr:cNvPr id="374" name="テキスト ボックス 373"/>
        <xdr:cNvSpPr txBox="1"/>
      </xdr:nvSpPr>
      <xdr:spPr>
        <a:xfrm>
          <a:off x="6672794" y="989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112261</xdr:rowOff>
    </xdr:from>
    <xdr:to>
      <xdr:col>15</xdr:col>
      <xdr:colOff>180975</xdr:colOff>
      <xdr:row>78</xdr:row>
      <xdr:rowOff>123140</xdr:rowOff>
    </xdr:to>
    <xdr:cxnSp macro="">
      <xdr:nvCxnSpPr>
        <xdr:cNvPr id="401" name="直線コネクタ 400"/>
        <xdr:cNvCxnSpPr/>
      </xdr:nvCxnSpPr>
      <xdr:spPr>
        <a:xfrm flipV="1">
          <a:off x="9639300" y="13485361"/>
          <a:ext cx="8382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61461</xdr:rowOff>
    </xdr:from>
    <xdr:to>
      <xdr:col>15</xdr:col>
      <xdr:colOff>231775</xdr:colOff>
      <xdr:row>78</xdr:row>
      <xdr:rowOff>163061</xdr:rowOff>
    </xdr:to>
    <xdr:sp macro="" textlink="">
      <xdr:nvSpPr>
        <xdr:cNvPr id="411" name="円/楕円 410"/>
        <xdr:cNvSpPr/>
      </xdr:nvSpPr>
      <xdr:spPr>
        <a:xfrm>
          <a:off x="10426700" y="134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37611</xdr:rowOff>
    </xdr:from>
    <xdr:ext cx="534377" cy="259045"/>
    <xdr:sp macro="" textlink="">
      <xdr:nvSpPr>
        <xdr:cNvPr id="412" name="普通建設事業費 （ うち新規整備　）該当値テキスト"/>
        <xdr:cNvSpPr txBox="1"/>
      </xdr:nvSpPr>
      <xdr:spPr>
        <a:xfrm>
          <a:off x="10528300" y="134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72340</xdr:rowOff>
    </xdr:from>
    <xdr:to>
      <xdr:col>14</xdr:col>
      <xdr:colOff>79375</xdr:colOff>
      <xdr:row>79</xdr:row>
      <xdr:rowOff>2490</xdr:rowOff>
    </xdr:to>
    <xdr:sp macro="" textlink="">
      <xdr:nvSpPr>
        <xdr:cNvPr id="413" name="円/楕円 412"/>
        <xdr:cNvSpPr/>
      </xdr:nvSpPr>
      <xdr:spPr>
        <a:xfrm>
          <a:off x="9588500" y="134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165067</xdr:rowOff>
    </xdr:from>
    <xdr:ext cx="534377" cy="259045"/>
    <xdr:sp macro="" textlink="">
      <xdr:nvSpPr>
        <xdr:cNvPr id="414" name="テキスト ボックス 413"/>
        <xdr:cNvSpPr txBox="1"/>
      </xdr:nvSpPr>
      <xdr:spPr>
        <a:xfrm>
          <a:off x="9372111" y="135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59133</xdr:rowOff>
    </xdr:from>
    <xdr:to>
      <xdr:col>15</xdr:col>
      <xdr:colOff>180975</xdr:colOff>
      <xdr:row>98</xdr:row>
      <xdr:rowOff>107865</xdr:rowOff>
    </xdr:to>
    <xdr:cxnSp macro="">
      <xdr:nvCxnSpPr>
        <xdr:cNvPr id="441" name="直線コネクタ 440"/>
        <xdr:cNvCxnSpPr/>
      </xdr:nvCxnSpPr>
      <xdr:spPr>
        <a:xfrm>
          <a:off x="9639300" y="16861233"/>
          <a:ext cx="838200" cy="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57065</xdr:rowOff>
    </xdr:from>
    <xdr:to>
      <xdr:col>15</xdr:col>
      <xdr:colOff>231775</xdr:colOff>
      <xdr:row>98</xdr:row>
      <xdr:rowOff>158665</xdr:rowOff>
    </xdr:to>
    <xdr:sp macro="" textlink="">
      <xdr:nvSpPr>
        <xdr:cNvPr id="451" name="円/楕円 450"/>
        <xdr:cNvSpPr/>
      </xdr:nvSpPr>
      <xdr:spPr>
        <a:xfrm>
          <a:off x="10426700" y="168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143442</xdr:rowOff>
    </xdr:from>
    <xdr:ext cx="469744" cy="259045"/>
    <xdr:sp macro="" textlink="">
      <xdr:nvSpPr>
        <xdr:cNvPr id="452" name="普通建設事業費 （ うち更新整備　）該当値テキスト"/>
        <xdr:cNvSpPr txBox="1"/>
      </xdr:nvSpPr>
      <xdr:spPr>
        <a:xfrm>
          <a:off x="10528300" y="1677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8333</xdr:rowOff>
    </xdr:from>
    <xdr:to>
      <xdr:col>14</xdr:col>
      <xdr:colOff>79375</xdr:colOff>
      <xdr:row>98</xdr:row>
      <xdr:rowOff>109933</xdr:rowOff>
    </xdr:to>
    <xdr:sp macro="" textlink="">
      <xdr:nvSpPr>
        <xdr:cNvPr id="453" name="円/楕円 452"/>
        <xdr:cNvSpPr/>
      </xdr:nvSpPr>
      <xdr:spPr>
        <a:xfrm>
          <a:off x="9588500" y="168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101060</xdr:rowOff>
    </xdr:from>
    <xdr:ext cx="534377" cy="259045"/>
    <xdr:sp macro="" textlink="">
      <xdr:nvSpPr>
        <xdr:cNvPr id="454" name="テキスト ボックス 453"/>
        <xdr:cNvSpPr txBox="1"/>
      </xdr:nvSpPr>
      <xdr:spPr>
        <a:xfrm>
          <a:off x="9372111" y="169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88" name="直線コネクタ 48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06" name="円/楕円 50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07" name="テキスト ボックス 506"/>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128561</xdr:rowOff>
    </xdr:from>
    <xdr:to>
      <xdr:col>23</xdr:col>
      <xdr:colOff>517525</xdr:colOff>
      <xdr:row>75</xdr:row>
      <xdr:rowOff>144524</xdr:rowOff>
    </xdr:to>
    <xdr:cxnSp macro="">
      <xdr:nvCxnSpPr>
        <xdr:cNvPr id="581" name="直線コネクタ 580"/>
        <xdr:cNvCxnSpPr/>
      </xdr:nvCxnSpPr>
      <xdr:spPr>
        <a:xfrm>
          <a:off x="15481300" y="12987311"/>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128561</xdr:rowOff>
    </xdr:from>
    <xdr:to>
      <xdr:col>22</xdr:col>
      <xdr:colOff>365125</xdr:colOff>
      <xdr:row>75</xdr:row>
      <xdr:rowOff>153296</xdr:rowOff>
    </xdr:to>
    <xdr:cxnSp macro="">
      <xdr:nvCxnSpPr>
        <xdr:cNvPr id="584" name="直線コネクタ 583"/>
        <xdr:cNvCxnSpPr/>
      </xdr:nvCxnSpPr>
      <xdr:spPr>
        <a:xfrm flipV="1">
          <a:off x="14592300" y="12987311"/>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153296</xdr:rowOff>
    </xdr:from>
    <xdr:to>
      <xdr:col>21</xdr:col>
      <xdr:colOff>161925</xdr:colOff>
      <xdr:row>76</xdr:row>
      <xdr:rowOff>3318</xdr:rowOff>
    </xdr:to>
    <xdr:cxnSp macro="">
      <xdr:nvCxnSpPr>
        <xdr:cNvPr id="587" name="直線コネクタ 586"/>
        <xdr:cNvCxnSpPr/>
      </xdr:nvCxnSpPr>
      <xdr:spPr>
        <a:xfrm flipV="1">
          <a:off x="13703300" y="13012046"/>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94483</xdr:rowOff>
    </xdr:from>
    <xdr:to>
      <xdr:col>19</xdr:col>
      <xdr:colOff>644525</xdr:colOff>
      <xdr:row>76</xdr:row>
      <xdr:rowOff>3318</xdr:rowOff>
    </xdr:to>
    <xdr:cxnSp macro="">
      <xdr:nvCxnSpPr>
        <xdr:cNvPr id="590" name="直線コネクタ 589"/>
        <xdr:cNvCxnSpPr/>
      </xdr:nvCxnSpPr>
      <xdr:spPr>
        <a:xfrm>
          <a:off x="12814300" y="12953233"/>
          <a:ext cx="8890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152961</xdr:rowOff>
    </xdr:from>
    <xdr:ext cx="534377" cy="259045"/>
    <xdr:sp macro="" textlink="">
      <xdr:nvSpPr>
        <xdr:cNvPr id="594" name="テキスト ボックス 593"/>
        <xdr:cNvSpPr txBox="1"/>
      </xdr:nvSpPr>
      <xdr:spPr>
        <a:xfrm>
          <a:off x="12547111" y="130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93724</xdr:rowOff>
    </xdr:from>
    <xdr:to>
      <xdr:col>23</xdr:col>
      <xdr:colOff>568325</xdr:colOff>
      <xdr:row>76</xdr:row>
      <xdr:rowOff>23875</xdr:rowOff>
    </xdr:to>
    <xdr:sp macro="" textlink="">
      <xdr:nvSpPr>
        <xdr:cNvPr id="600" name="円/楕円 599"/>
        <xdr:cNvSpPr/>
      </xdr:nvSpPr>
      <xdr:spPr>
        <a:xfrm>
          <a:off x="16268700" y="129524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116601</xdr:rowOff>
    </xdr:from>
    <xdr:ext cx="534377" cy="259045"/>
    <xdr:sp macro="" textlink="">
      <xdr:nvSpPr>
        <xdr:cNvPr id="601" name="公債費該当値テキスト"/>
        <xdr:cNvSpPr txBox="1"/>
      </xdr:nvSpPr>
      <xdr:spPr>
        <a:xfrm>
          <a:off x="16370300" y="128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69,156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77761</xdr:rowOff>
    </xdr:from>
    <xdr:to>
      <xdr:col>22</xdr:col>
      <xdr:colOff>415925</xdr:colOff>
      <xdr:row>76</xdr:row>
      <xdr:rowOff>7911</xdr:rowOff>
    </xdr:to>
    <xdr:sp macro="" textlink="">
      <xdr:nvSpPr>
        <xdr:cNvPr id="602" name="円/楕円 601"/>
        <xdr:cNvSpPr/>
      </xdr:nvSpPr>
      <xdr:spPr>
        <a:xfrm>
          <a:off x="15430500" y="129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170488</xdr:rowOff>
    </xdr:from>
    <xdr:ext cx="534377" cy="259045"/>
    <xdr:sp macro="" textlink="">
      <xdr:nvSpPr>
        <xdr:cNvPr id="603" name="テキスト ボックス 602"/>
        <xdr:cNvSpPr txBox="1"/>
      </xdr:nvSpPr>
      <xdr:spPr>
        <a:xfrm>
          <a:off x="15214111" y="130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102496</xdr:rowOff>
    </xdr:from>
    <xdr:to>
      <xdr:col>21</xdr:col>
      <xdr:colOff>212725</xdr:colOff>
      <xdr:row>76</xdr:row>
      <xdr:rowOff>32646</xdr:rowOff>
    </xdr:to>
    <xdr:sp macro="" textlink="">
      <xdr:nvSpPr>
        <xdr:cNvPr id="604" name="円/楕円 603"/>
        <xdr:cNvSpPr/>
      </xdr:nvSpPr>
      <xdr:spPr>
        <a:xfrm>
          <a:off x="14541500" y="1296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23773</xdr:rowOff>
    </xdr:from>
    <xdr:ext cx="534377" cy="259045"/>
    <xdr:sp macro="" textlink="">
      <xdr:nvSpPr>
        <xdr:cNvPr id="605" name="テキスト ボックス 604"/>
        <xdr:cNvSpPr txBox="1"/>
      </xdr:nvSpPr>
      <xdr:spPr>
        <a:xfrm>
          <a:off x="14325111" y="130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123968</xdr:rowOff>
    </xdr:from>
    <xdr:to>
      <xdr:col>20</xdr:col>
      <xdr:colOff>9525</xdr:colOff>
      <xdr:row>76</xdr:row>
      <xdr:rowOff>54118</xdr:rowOff>
    </xdr:to>
    <xdr:sp macro="" textlink="">
      <xdr:nvSpPr>
        <xdr:cNvPr id="606" name="円/楕円 605"/>
        <xdr:cNvSpPr/>
      </xdr:nvSpPr>
      <xdr:spPr>
        <a:xfrm>
          <a:off x="13652500" y="1298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45245</xdr:rowOff>
    </xdr:from>
    <xdr:ext cx="534377" cy="259045"/>
    <xdr:sp macro="" textlink="">
      <xdr:nvSpPr>
        <xdr:cNvPr id="607" name="テキスト ボックス 606"/>
        <xdr:cNvSpPr txBox="1"/>
      </xdr:nvSpPr>
      <xdr:spPr>
        <a:xfrm>
          <a:off x="13436111" y="1307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43683</xdr:rowOff>
    </xdr:from>
    <xdr:to>
      <xdr:col>18</xdr:col>
      <xdr:colOff>492125</xdr:colOff>
      <xdr:row>75</xdr:row>
      <xdr:rowOff>145283</xdr:rowOff>
    </xdr:to>
    <xdr:sp macro="" textlink="">
      <xdr:nvSpPr>
        <xdr:cNvPr id="608" name="円/楕円 607"/>
        <xdr:cNvSpPr/>
      </xdr:nvSpPr>
      <xdr:spPr>
        <a:xfrm>
          <a:off x="12763500" y="129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161810</xdr:rowOff>
    </xdr:from>
    <xdr:ext cx="534377" cy="259045"/>
    <xdr:sp macro="" textlink="">
      <xdr:nvSpPr>
        <xdr:cNvPr id="609" name="テキスト ボックス 608"/>
        <xdr:cNvSpPr txBox="1"/>
      </xdr:nvSpPr>
      <xdr:spPr>
        <a:xfrm>
          <a:off x="12547111" y="126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44876</xdr:rowOff>
    </xdr:from>
    <xdr:to>
      <xdr:col>23</xdr:col>
      <xdr:colOff>517525</xdr:colOff>
      <xdr:row>98</xdr:row>
      <xdr:rowOff>76933</xdr:rowOff>
    </xdr:to>
    <xdr:cxnSp macro="">
      <xdr:nvCxnSpPr>
        <xdr:cNvPr id="636" name="直線コネクタ 635"/>
        <xdr:cNvCxnSpPr/>
      </xdr:nvCxnSpPr>
      <xdr:spPr>
        <a:xfrm flipV="1">
          <a:off x="15481300" y="16846976"/>
          <a:ext cx="838200" cy="3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76933</xdr:rowOff>
    </xdr:from>
    <xdr:to>
      <xdr:col>22</xdr:col>
      <xdr:colOff>365125</xdr:colOff>
      <xdr:row>98</xdr:row>
      <xdr:rowOff>85089</xdr:rowOff>
    </xdr:to>
    <xdr:cxnSp macro="">
      <xdr:nvCxnSpPr>
        <xdr:cNvPr id="639" name="直線コネクタ 638"/>
        <xdr:cNvCxnSpPr/>
      </xdr:nvCxnSpPr>
      <xdr:spPr>
        <a:xfrm flipV="1">
          <a:off x="14592300" y="16879033"/>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1" name="テキスト ボックス 640"/>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85089</xdr:rowOff>
    </xdr:from>
    <xdr:to>
      <xdr:col>21</xdr:col>
      <xdr:colOff>161925</xdr:colOff>
      <xdr:row>98</xdr:row>
      <xdr:rowOff>106138</xdr:rowOff>
    </xdr:to>
    <xdr:cxnSp macro="">
      <xdr:nvCxnSpPr>
        <xdr:cNvPr id="642" name="直線コネクタ 641"/>
        <xdr:cNvCxnSpPr/>
      </xdr:nvCxnSpPr>
      <xdr:spPr>
        <a:xfrm flipV="1">
          <a:off x="13703300" y="16887189"/>
          <a:ext cx="889000" cy="2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4" name="テキスト ボックス 643"/>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106138</xdr:rowOff>
    </xdr:from>
    <xdr:to>
      <xdr:col>19</xdr:col>
      <xdr:colOff>644525</xdr:colOff>
      <xdr:row>98</xdr:row>
      <xdr:rowOff>111564</xdr:rowOff>
    </xdr:to>
    <xdr:cxnSp macro="">
      <xdr:nvCxnSpPr>
        <xdr:cNvPr id="645" name="直線コネクタ 644"/>
        <xdr:cNvCxnSpPr/>
      </xdr:nvCxnSpPr>
      <xdr:spPr>
        <a:xfrm flipV="1">
          <a:off x="12814300" y="16908238"/>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165526</xdr:rowOff>
    </xdr:from>
    <xdr:to>
      <xdr:col>23</xdr:col>
      <xdr:colOff>568325</xdr:colOff>
      <xdr:row>98</xdr:row>
      <xdr:rowOff>95676</xdr:rowOff>
    </xdr:to>
    <xdr:sp macro="" textlink="">
      <xdr:nvSpPr>
        <xdr:cNvPr id="655" name="円/楕円 654"/>
        <xdr:cNvSpPr/>
      </xdr:nvSpPr>
      <xdr:spPr>
        <a:xfrm>
          <a:off x="16268700" y="167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124903</xdr:rowOff>
    </xdr:from>
    <xdr:ext cx="599010" cy="259045"/>
    <xdr:sp macro="" textlink="">
      <xdr:nvSpPr>
        <xdr:cNvPr id="656" name="積立金該当値テキスト"/>
        <xdr:cNvSpPr txBox="1"/>
      </xdr:nvSpPr>
      <xdr:spPr>
        <a:xfrm>
          <a:off x="16370300" y="1658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26133</xdr:rowOff>
    </xdr:from>
    <xdr:to>
      <xdr:col>22</xdr:col>
      <xdr:colOff>415925</xdr:colOff>
      <xdr:row>98</xdr:row>
      <xdr:rowOff>127733</xdr:rowOff>
    </xdr:to>
    <xdr:sp macro="" textlink="">
      <xdr:nvSpPr>
        <xdr:cNvPr id="657" name="円/楕円 656"/>
        <xdr:cNvSpPr/>
      </xdr:nvSpPr>
      <xdr:spPr>
        <a:xfrm>
          <a:off x="15430500" y="168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144260</xdr:rowOff>
    </xdr:from>
    <xdr:ext cx="599010" cy="259045"/>
    <xdr:sp macro="" textlink="">
      <xdr:nvSpPr>
        <xdr:cNvPr id="658" name="テキスト ボックス 657"/>
        <xdr:cNvSpPr txBox="1"/>
      </xdr:nvSpPr>
      <xdr:spPr>
        <a:xfrm>
          <a:off x="15181794" y="16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34289</xdr:rowOff>
    </xdr:from>
    <xdr:to>
      <xdr:col>21</xdr:col>
      <xdr:colOff>212725</xdr:colOff>
      <xdr:row>98</xdr:row>
      <xdr:rowOff>135889</xdr:rowOff>
    </xdr:to>
    <xdr:sp macro="" textlink="">
      <xdr:nvSpPr>
        <xdr:cNvPr id="659" name="円/楕円 658"/>
        <xdr:cNvSpPr/>
      </xdr:nvSpPr>
      <xdr:spPr>
        <a:xfrm>
          <a:off x="14541500" y="168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152416</xdr:rowOff>
    </xdr:from>
    <xdr:ext cx="599010" cy="259045"/>
    <xdr:sp macro="" textlink="">
      <xdr:nvSpPr>
        <xdr:cNvPr id="660" name="テキスト ボックス 659"/>
        <xdr:cNvSpPr txBox="1"/>
      </xdr:nvSpPr>
      <xdr:spPr>
        <a:xfrm>
          <a:off x="14292794" y="1661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55338</xdr:rowOff>
    </xdr:from>
    <xdr:to>
      <xdr:col>20</xdr:col>
      <xdr:colOff>9525</xdr:colOff>
      <xdr:row>98</xdr:row>
      <xdr:rowOff>156938</xdr:rowOff>
    </xdr:to>
    <xdr:sp macro="" textlink="">
      <xdr:nvSpPr>
        <xdr:cNvPr id="661" name="円/楕円 660"/>
        <xdr:cNvSpPr/>
      </xdr:nvSpPr>
      <xdr:spPr>
        <a:xfrm>
          <a:off x="13652500" y="168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148065</xdr:rowOff>
    </xdr:from>
    <xdr:ext cx="534377" cy="259045"/>
    <xdr:sp macro="" textlink="">
      <xdr:nvSpPr>
        <xdr:cNvPr id="662" name="テキスト ボックス 661"/>
        <xdr:cNvSpPr txBox="1"/>
      </xdr:nvSpPr>
      <xdr:spPr>
        <a:xfrm>
          <a:off x="13436111" y="1695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60764</xdr:rowOff>
    </xdr:from>
    <xdr:to>
      <xdr:col>18</xdr:col>
      <xdr:colOff>492125</xdr:colOff>
      <xdr:row>98</xdr:row>
      <xdr:rowOff>162364</xdr:rowOff>
    </xdr:to>
    <xdr:sp macro="" textlink="">
      <xdr:nvSpPr>
        <xdr:cNvPr id="663" name="円/楕円 662"/>
        <xdr:cNvSpPr/>
      </xdr:nvSpPr>
      <xdr:spPr>
        <a:xfrm>
          <a:off x="12763500" y="1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7441</xdr:rowOff>
    </xdr:from>
    <xdr:ext cx="534377" cy="259045"/>
    <xdr:sp macro="" textlink="">
      <xdr:nvSpPr>
        <xdr:cNvPr id="664" name="テキスト ボックス 663"/>
        <xdr:cNvSpPr txBox="1"/>
      </xdr:nvSpPr>
      <xdr:spPr>
        <a:xfrm>
          <a:off x="12547111" y="166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135540</xdr:rowOff>
    </xdr:from>
    <xdr:to>
      <xdr:col>32</xdr:col>
      <xdr:colOff>187325</xdr:colOff>
      <xdr:row>38</xdr:row>
      <xdr:rowOff>135631</xdr:rowOff>
    </xdr:to>
    <xdr:cxnSp macro="">
      <xdr:nvCxnSpPr>
        <xdr:cNvPr id="691" name="直線コネクタ 690"/>
        <xdr:cNvCxnSpPr/>
      </xdr:nvCxnSpPr>
      <xdr:spPr>
        <a:xfrm flipV="1">
          <a:off x="21323300" y="665064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135631</xdr:rowOff>
    </xdr:from>
    <xdr:to>
      <xdr:col>31</xdr:col>
      <xdr:colOff>34925</xdr:colOff>
      <xdr:row>38</xdr:row>
      <xdr:rowOff>135723</xdr:rowOff>
    </xdr:to>
    <xdr:cxnSp macro="">
      <xdr:nvCxnSpPr>
        <xdr:cNvPr id="694" name="直線コネクタ 693"/>
        <xdr:cNvCxnSpPr/>
      </xdr:nvCxnSpPr>
      <xdr:spPr>
        <a:xfrm flipV="1">
          <a:off x="20434300" y="665073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134031</xdr:rowOff>
    </xdr:from>
    <xdr:to>
      <xdr:col>29</xdr:col>
      <xdr:colOff>517525</xdr:colOff>
      <xdr:row>38</xdr:row>
      <xdr:rowOff>135723</xdr:rowOff>
    </xdr:to>
    <xdr:cxnSp macro="">
      <xdr:nvCxnSpPr>
        <xdr:cNvPr id="697" name="直線コネクタ 696"/>
        <xdr:cNvCxnSpPr/>
      </xdr:nvCxnSpPr>
      <xdr:spPr>
        <a:xfrm>
          <a:off x="19545300" y="664913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134031</xdr:rowOff>
    </xdr:from>
    <xdr:to>
      <xdr:col>28</xdr:col>
      <xdr:colOff>314325</xdr:colOff>
      <xdr:row>38</xdr:row>
      <xdr:rowOff>135723</xdr:rowOff>
    </xdr:to>
    <xdr:cxnSp macro="">
      <xdr:nvCxnSpPr>
        <xdr:cNvPr id="700" name="直線コネクタ 699"/>
        <xdr:cNvCxnSpPr/>
      </xdr:nvCxnSpPr>
      <xdr:spPr>
        <a:xfrm flipV="1">
          <a:off x="18656300" y="664913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84740</xdr:rowOff>
    </xdr:from>
    <xdr:to>
      <xdr:col>32</xdr:col>
      <xdr:colOff>238125</xdr:colOff>
      <xdr:row>39</xdr:row>
      <xdr:rowOff>14890</xdr:rowOff>
    </xdr:to>
    <xdr:sp macro="" textlink="">
      <xdr:nvSpPr>
        <xdr:cNvPr id="710" name="円/楕円 709"/>
        <xdr:cNvSpPr/>
      </xdr:nvSpPr>
      <xdr:spPr>
        <a:xfrm>
          <a:off x="221107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171117</xdr:rowOff>
    </xdr:from>
    <xdr:ext cx="313932" cy="259045"/>
    <xdr:sp macro="" textlink="">
      <xdr:nvSpPr>
        <xdr:cNvPr id="711" name="投資及び出資金該当値テキスト"/>
        <xdr:cNvSpPr txBox="1"/>
      </xdr:nvSpPr>
      <xdr:spPr>
        <a:xfrm>
          <a:off x="22212300" y="651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84831</xdr:rowOff>
    </xdr:from>
    <xdr:to>
      <xdr:col>31</xdr:col>
      <xdr:colOff>85725</xdr:colOff>
      <xdr:row>39</xdr:row>
      <xdr:rowOff>14981</xdr:rowOff>
    </xdr:to>
    <xdr:sp macro="" textlink="">
      <xdr:nvSpPr>
        <xdr:cNvPr id="712" name="円/楕円 711"/>
        <xdr:cNvSpPr/>
      </xdr:nvSpPr>
      <xdr:spPr>
        <a:xfrm>
          <a:off x="21272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6108</xdr:rowOff>
    </xdr:from>
    <xdr:ext cx="313932" cy="259045"/>
    <xdr:sp macro="" textlink="">
      <xdr:nvSpPr>
        <xdr:cNvPr id="713" name="テキスト ボックス 712"/>
        <xdr:cNvSpPr txBox="1"/>
      </xdr:nvSpPr>
      <xdr:spPr>
        <a:xfrm>
          <a:off x="21166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84923</xdr:rowOff>
    </xdr:from>
    <xdr:to>
      <xdr:col>29</xdr:col>
      <xdr:colOff>568325</xdr:colOff>
      <xdr:row>39</xdr:row>
      <xdr:rowOff>15073</xdr:rowOff>
    </xdr:to>
    <xdr:sp macro="" textlink="">
      <xdr:nvSpPr>
        <xdr:cNvPr id="714" name="円/楕円 713"/>
        <xdr:cNvSpPr/>
      </xdr:nvSpPr>
      <xdr:spPr>
        <a:xfrm>
          <a:off x="20383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6200</xdr:rowOff>
    </xdr:from>
    <xdr:ext cx="313932" cy="259045"/>
    <xdr:sp macro="" textlink="">
      <xdr:nvSpPr>
        <xdr:cNvPr id="715" name="テキスト ボックス 714"/>
        <xdr:cNvSpPr txBox="1"/>
      </xdr:nvSpPr>
      <xdr:spPr>
        <a:xfrm>
          <a:off x="20277333" y="669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83231</xdr:rowOff>
    </xdr:from>
    <xdr:to>
      <xdr:col>28</xdr:col>
      <xdr:colOff>365125</xdr:colOff>
      <xdr:row>39</xdr:row>
      <xdr:rowOff>13381</xdr:rowOff>
    </xdr:to>
    <xdr:sp macro="" textlink="">
      <xdr:nvSpPr>
        <xdr:cNvPr id="716" name="円/楕円 715"/>
        <xdr:cNvSpPr/>
      </xdr:nvSpPr>
      <xdr:spPr>
        <a:xfrm>
          <a:off x="19494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4508</xdr:rowOff>
    </xdr:from>
    <xdr:ext cx="378565" cy="259045"/>
    <xdr:sp macro="" textlink="">
      <xdr:nvSpPr>
        <xdr:cNvPr id="717" name="テキスト ボックス 716"/>
        <xdr:cNvSpPr txBox="1"/>
      </xdr:nvSpPr>
      <xdr:spPr>
        <a:xfrm>
          <a:off x="19356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84923</xdr:rowOff>
    </xdr:from>
    <xdr:to>
      <xdr:col>27</xdr:col>
      <xdr:colOff>161925</xdr:colOff>
      <xdr:row>39</xdr:row>
      <xdr:rowOff>15073</xdr:rowOff>
    </xdr:to>
    <xdr:sp macro="" textlink="">
      <xdr:nvSpPr>
        <xdr:cNvPr id="718" name="円/楕円 717"/>
        <xdr:cNvSpPr/>
      </xdr:nvSpPr>
      <xdr:spPr>
        <a:xfrm>
          <a:off x="18605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6200</xdr:rowOff>
    </xdr:from>
    <xdr:ext cx="313932" cy="259045"/>
    <xdr:sp macro="" textlink="">
      <xdr:nvSpPr>
        <xdr:cNvPr id="719" name="テキスト ボックス 718"/>
        <xdr:cNvSpPr txBox="1"/>
      </xdr:nvSpPr>
      <xdr:spPr>
        <a:xfrm>
          <a:off x="18499333" y="669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158179</xdr:rowOff>
    </xdr:from>
    <xdr:to>
      <xdr:col>32</xdr:col>
      <xdr:colOff>187325</xdr:colOff>
      <xdr:row>59</xdr:row>
      <xdr:rowOff>10795</xdr:rowOff>
    </xdr:to>
    <xdr:cxnSp macro="">
      <xdr:nvCxnSpPr>
        <xdr:cNvPr id="748" name="直線コネクタ 747"/>
        <xdr:cNvCxnSpPr/>
      </xdr:nvCxnSpPr>
      <xdr:spPr>
        <a:xfrm flipV="1">
          <a:off x="21323300" y="8902129"/>
          <a:ext cx="838200" cy="12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121551</xdr:rowOff>
    </xdr:from>
    <xdr:to>
      <xdr:col>31</xdr:col>
      <xdr:colOff>34925</xdr:colOff>
      <xdr:row>59</xdr:row>
      <xdr:rowOff>10795</xdr:rowOff>
    </xdr:to>
    <xdr:cxnSp macro="">
      <xdr:nvCxnSpPr>
        <xdr:cNvPr id="751" name="直線コネクタ 750"/>
        <xdr:cNvCxnSpPr/>
      </xdr:nvCxnSpPr>
      <xdr:spPr>
        <a:xfrm>
          <a:off x="20434300" y="9894201"/>
          <a:ext cx="889000" cy="2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3" name="テキスト ボックス 752"/>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18796</xdr:rowOff>
    </xdr:from>
    <xdr:to>
      <xdr:col>29</xdr:col>
      <xdr:colOff>517525</xdr:colOff>
      <xdr:row>57</xdr:row>
      <xdr:rowOff>121551</xdr:rowOff>
    </xdr:to>
    <xdr:cxnSp macro="">
      <xdr:nvCxnSpPr>
        <xdr:cNvPr id="754" name="直線コネクタ 753"/>
        <xdr:cNvCxnSpPr/>
      </xdr:nvCxnSpPr>
      <xdr:spPr>
        <a:xfrm>
          <a:off x="19545300" y="9791446"/>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47998</xdr:rowOff>
    </xdr:from>
    <xdr:ext cx="469744" cy="259045"/>
    <xdr:sp macro="" textlink="">
      <xdr:nvSpPr>
        <xdr:cNvPr id="756" name="テキスト ボックス 755"/>
        <xdr:cNvSpPr txBox="1"/>
      </xdr:nvSpPr>
      <xdr:spPr>
        <a:xfrm>
          <a:off x="20199427" y="101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134569</xdr:rowOff>
    </xdr:from>
    <xdr:to>
      <xdr:col>28</xdr:col>
      <xdr:colOff>314325</xdr:colOff>
      <xdr:row>57</xdr:row>
      <xdr:rowOff>18796</xdr:rowOff>
    </xdr:to>
    <xdr:cxnSp macro="">
      <xdr:nvCxnSpPr>
        <xdr:cNvPr id="757" name="直線コネクタ 756"/>
        <xdr:cNvCxnSpPr/>
      </xdr:nvCxnSpPr>
      <xdr:spPr>
        <a:xfrm>
          <a:off x="18656300" y="9735769"/>
          <a:ext cx="889000" cy="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44480</xdr:rowOff>
    </xdr:from>
    <xdr:ext cx="469744" cy="259045"/>
    <xdr:sp macro="" textlink="">
      <xdr:nvSpPr>
        <xdr:cNvPr id="759" name="テキスト ボックス 758"/>
        <xdr:cNvSpPr txBox="1"/>
      </xdr:nvSpPr>
      <xdr:spPr>
        <a:xfrm>
          <a:off x="19310427" y="101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37304</xdr:rowOff>
    </xdr:from>
    <xdr:ext cx="469744" cy="259045"/>
    <xdr:sp macro="" textlink="">
      <xdr:nvSpPr>
        <xdr:cNvPr id="761" name="テキスト ボックス 760"/>
        <xdr:cNvSpPr txBox="1"/>
      </xdr:nvSpPr>
      <xdr:spPr>
        <a:xfrm>
          <a:off x="18421427" y="101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107379</xdr:rowOff>
    </xdr:from>
    <xdr:to>
      <xdr:col>32</xdr:col>
      <xdr:colOff>238125</xdr:colOff>
      <xdr:row>52</xdr:row>
      <xdr:rowOff>37529</xdr:rowOff>
    </xdr:to>
    <xdr:sp macro="" textlink="">
      <xdr:nvSpPr>
        <xdr:cNvPr id="767" name="円/楕円 766"/>
        <xdr:cNvSpPr/>
      </xdr:nvSpPr>
      <xdr:spPr>
        <a:xfrm>
          <a:off x="22110700" y="88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130256</xdr:rowOff>
    </xdr:from>
    <xdr:ext cx="534377" cy="259045"/>
    <xdr:sp macro="" textlink="">
      <xdr:nvSpPr>
        <xdr:cNvPr id="768" name="貸付金該当値テキスト"/>
        <xdr:cNvSpPr txBox="1"/>
      </xdr:nvSpPr>
      <xdr:spPr>
        <a:xfrm>
          <a:off x="22212300" y="87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131445</xdr:rowOff>
    </xdr:from>
    <xdr:to>
      <xdr:col>31</xdr:col>
      <xdr:colOff>85725</xdr:colOff>
      <xdr:row>59</xdr:row>
      <xdr:rowOff>61595</xdr:rowOff>
    </xdr:to>
    <xdr:sp macro="" textlink="">
      <xdr:nvSpPr>
        <xdr:cNvPr id="769" name="円/楕円 768"/>
        <xdr:cNvSpPr/>
      </xdr:nvSpPr>
      <xdr:spPr>
        <a:xfrm>
          <a:off x="21272500" y="100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78122</xdr:rowOff>
    </xdr:from>
    <xdr:ext cx="469744" cy="259045"/>
    <xdr:sp macro="" textlink="">
      <xdr:nvSpPr>
        <xdr:cNvPr id="770" name="テキスト ボックス 769"/>
        <xdr:cNvSpPr txBox="1"/>
      </xdr:nvSpPr>
      <xdr:spPr>
        <a:xfrm>
          <a:off x="21088427" y="985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70751</xdr:rowOff>
    </xdr:from>
    <xdr:to>
      <xdr:col>29</xdr:col>
      <xdr:colOff>568325</xdr:colOff>
      <xdr:row>58</xdr:row>
      <xdr:rowOff>901</xdr:rowOff>
    </xdr:to>
    <xdr:sp macro="" textlink="">
      <xdr:nvSpPr>
        <xdr:cNvPr id="771" name="円/楕円 770"/>
        <xdr:cNvSpPr/>
      </xdr:nvSpPr>
      <xdr:spPr>
        <a:xfrm>
          <a:off x="20383500" y="98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17428</xdr:rowOff>
    </xdr:from>
    <xdr:ext cx="534377" cy="259045"/>
    <xdr:sp macro="" textlink="">
      <xdr:nvSpPr>
        <xdr:cNvPr id="772" name="テキスト ボックス 771"/>
        <xdr:cNvSpPr txBox="1"/>
      </xdr:nvSpPr>
      <xdr:spPr>
        <a:xfrm>
          <a:off x="20167111" y="96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139446</xdr:rowOff>
    </xdr:from>
    <xdr:to>
      <xdr:col>28</xdr:col>
      <xdr:colOff>365125</xdr:colOff>
      <xdr:row>57</xdr:row>
      <xdr:rowOff>69596</xdr:rowOff>
    </xdr:to>
    <xdr:sp macro="" textlink="">
      <xdr:nvSpPr>
        <xdr:cNvPr id="773" name="円/楕円 772"/>
        <xdr:cNvSpPr/>
      </xdr:nvSpPr>
      <xdr:spPr>
        <a:xfrm>
          <a:off x="19494500" y="9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86123</xdr:rowOff>
    </xdr:from>
    <xdr:ext cx="534377" cy="259045"/>
    <xdr:sp macro="" textlink="">
      <xdr:nvSpPr>
        <xdr:cNvPr id="774" name="テキスト ボックス 773"/>
        <xdr:cNvSpPr txBox="1"/>
      </xdr:nvSpPr>
      <xdr:spPr>
        <a:xfrm>
          <a:off x="19278111" y="95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83769</xdr:rowOff>
    </xdr:from>
    <xdr:to>
      <xdr:col>27</xdr:col>
      <xdr:colOff>161925</xdr:colOff>
      <xdr:row>57</xdr:row>
      <xdr:rowOff>13919</xdr:rowOff>
    </xdr:to>
    <xdr:sp macro="" textlink="">
      <xdr:nvSpPr>
        <xdr:cNvPr id="775" name="円/楕円 774"/>
        <xdr:cNvSpPr/>
      </xdr:nvSpPr>
      <xdr:spPr>
        <a:xfrm>
          <a:off x="18605500" y="96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30446</xdr:rowOff>
    </xdr:from>
    <xdr:ext cx="534377" cy="259045"/>
    <xdr:sp macro="" textlink="">
      <xdr:nvSpPr>
        <xdr:cNvPr id="776" name="テキスト ボックス 775"/>
        <xdr:cNvSpPr txBox="1"/>
      </xdr:nvSpPr>
      <xdr:spPr>
        <a:xfrm>
          <a:off x="18389111" y="94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91592</xdr:rowOff>
    </xdr:from>
    <xdr:to>
      <xdr:col>32</xdr:col>
      <xdr:colOff>187325</xdr:colOff>
      <xdr:row>75</xdr:row>
      <xdr:rowOff>101244</xdr:rowOff>
    </xdr:to>
    <xdr:cxnSp macro="">
      <xdr:nvCxnSpPr>
        <xdr:cNvPr id="806" name="直線コネクタ 805"/>
        <xdr:cNvCxnSpPr/>
      </xdr:nvCxnSpPr>
      <xdr:spPr>
        <a:xfrm flipV="1">
          <a:off x="21323300" y="1295034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101244</xdr:rowOff>
    </xdr:from>
    <xdr:to>
      <xdr:col>31</xdr:col>
      <xdr:colOff>34925</xdr:colOff>
      <xdr:row>76</xdr:row>
      <xdr:rowOff>5766</xdr:rowOff>
    </xdr:to>
    <xdr:cxnSp macro="">
      <xdr:nvCxnSpPr>
        <xdr:cNvPr id="809" name="直線コネクタ 808"/>
        <xdr:cNvCxnSpPr/>
      </xdr:nvCxnSpPr>
      <xdr:spPr>
        <a:xfrm flipV="1">
          <a:off x="20434300" y="12959994"/>
          <a:ext cx="889000" cy="7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83380</xdr:rowOff>
    </xdr:from>
    <xdr:ext cx="534377" cy="259045"/>
    <xdr:sp macro="" textlink="">
      <xdr:nvSpPr>
        <xdr:cNvPr id="811" name="テキスト ボックス 810"/>
        <xdr:cNvSpPr txBox="1"/>
      </xdr:nvSpPr>
      <xdr:spPr>
        <a:xfrm>
          <a:off x="21056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5766</xdr:rowOff>
    </xdr:from>
    <xdr:to>
      <xdr:col>29</xdr:col>
      <xdr:colOff>517525</xdr:colOff>
      <xdr:row>76</xdr:row>
      <xdr:rowOff>81242</xdr:rowOff>
    </xdr:to>
    <xdr:cxnSp macro="">
      <xdr:nvCxnSpPr>
        <xdr:cNvPr id="812" name="直線コネクタ 811"/>
        <xdr:cNvCxnSpPr/>
      </xdr:nvCxnSpPr>
      <xdr:spPr>
        <a:xfrm flipV="1">
          <a:off x="19545300" y="13035966"/>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4" name="テキスト ボックス 813"/>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9156</xdr:rowOff>
    </xdr:from>
    <xdr:to>
      <xdr:col>28</xdr:col>
      <xdr:colOff>314325</xdr:colOff>
      <xdr:row>76</xdr:row>
      <xdr:rowOff>81242</xdr:rowOff>
    </xdr:to>
    <xdr:cxnSp macro="">
      <xdr:nvCxnSpPr>
        <xdr:cNvPr id="815" name="直線コネクタ 814"/>
        <xdr:cNvCxnSpPr/>
      </xdr:nvCxnSpPr>
      <xdr:spPr>
        <a:xfrm>
          <a:off x="18656300" y="13039356"/>
          <a:ext cx="889000" cy="7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7" name="テキスト ボックス 816"/>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130929</xdr:rowOff>
    </xdr:from>
    <xdr:ext cx="534377" cy="259045"/>
    <xdr:sp macro="" textlink="">
      <xdr:nvSpPr>
        <xdr:cNvPr id="819" name="テキスト ボックス 818"/>
        <xdr:cNvSpPr txBox="1"/>
      </xdr:nvSpPr>
      <xdr:spPr>
        <a:xfrm>
          <a:off x="18389111" y="131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40792</xdr:rowOff>
    </xdr:from>
    <xdr:to>
      <xdr:col>32</xdr:col>
      <xdr:colOff>238125</xdr:colOff>
      <xdr:row>75</xdr:row>
      <xdr:rowOff>142392</xdr:rowOff>
    </xdr:to>
    <xdr:sp macro="" textlink="">
      <xdr:nvSpPr>
        <xdr:cNvPr id="825" name="円/楕円 824"/>
        <xdr:cNvSpPr/>
      </xdr:nvSpPr>
      <xdr:spPr>
        <a:xfrm>
          <a:off x="22110700" y="128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63669</xdr:rowOff>
    </xdr:from>
    <xdr:ext cx="534377" cy="259045"/>
    <xdr:sp macro="" textlink="">
      <xdr:nvSpPr>
        <xdr:cNvPr id="826" name="繰出金該当値テキスト"/>
        <xdr:cNvSpPr txBox="1"/>
      </xdr:nvSpPr>
      <xdr:spPr>
        <a:xfrm>
          <a:off x="22212300" y="127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80,288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50444</xdr:rowOff>
    </xdr:from>
    <xdr:to>
      <xdr:col>31</xdr:col>
      <xdr:colOff>85725</xdr:colOff>
      <xdr:row>75</xdr:row>
      <xdr:rowOff>152043</xdr:rowOff>
    </xdr:to>
    <xdr:sp macro="" textlink="">
      <xdr:nvSpPr>
        <xdr:cNvPr id="827" name="円/楕円 826"/>
        <xdr:cNvSpPr/>
      </xdr:nvSpPr>
      <xdr:spPr>
        <a:xfrm>
          <a:off x="21272500" y="129091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168571</xdr:rowOff>
    </xdr:from>
    <xdr:ext cx="534377" cy="259045"/>
    <xdr:sp macro="" textlink="">
      <xdr:nvSpPr>
        <xdr:cNvPr id="828" name="テキスト ボックス 827"/>
        <xdr:cNvSpPr txBox="1"/>
      </xdr:nvSpPr>
      <xdr:spPr>
        <a:xfrm>
          <a:off x="21056111" y="126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126416</xdr:rowOff>
    </xdr:from>
    <xdr:to>
      <xdr:col>29</xdr:col>
      <xdr:colOff>568325</xdr:colOff>
      <xdr:row>76</xdr:row>
      <xdr:rowOff>56566</xdr:rowOff>
    </xdr:to>
    <xdr:sp macro="" textlink="">
      <xdr:nvSpPr>
        <xdr:cNvPr id="829" name="円/楕円 828"/>
        <xdr:cNvSpPr/>
      </xdr:nvSpPr>
      <xdr:spPr>
        <a:xfrm>
          <a:off x="20383500" y="129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73093</xdr:rowOff>
    </xdr:from>
    <xdr:ext cx="534377" cy="259045"/>
    <xdr:sp macro="" textlink="">
      <xdr:nvSpPr>
        <xdr:cNvPr id="830" name="テキスト ボックス 829"/>
        <xdr:cNvSpPr txBox="1"/>
      </xdr:nvSpPr>
      <xdr:spPr>
        <a:xfrm>
          <a:off x="20167111" y="127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30442</xdr:rowOff>
    </xdr:from>
    <xdr:to>
      <xdr:col>28</xdr:col>
      <xdr:colOff>365125</xdr:colOff>
      <xdr:row>76</xdr:row>
      <xdr:rowOff>132042</xdr:rowOff>
    </xdr:to>
    <xdr:sp macro="" textlink="">
      <xdr:nvSpPr>
        <xdr:cNvPr id="831" name="円/楕円 830"/>
        <xdr:cNvSpPr/>
      </xdr:nvSpPr>
      <xdr:spPr>
        <a:xfrm>
          <a:off x="19494500" y="130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148569</xdr:rowOff>
    </xdr:from>
    <xdr:ext cx="534377" cy="259045"/>
    <xdr:sp macro="" textlink="">
      <xdr:nvSpPr>
        <xdr:cNvPr id="832" name="テキスト ボックス 831"/>
        <xdr:cNvSpPr txBox="1"/>
      </xdr:nvSpPr>
      <xdr:spPr>
        <a:xfrm>
          <a:off x="19278111" y="128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129807</xdr:rowOff>
    </xdr:from>
    <xdr:to>
      <xdr:col>27</xdr:col>
      <xdr:colOff>161925</xdr:colOff>
      <xdr:row>76</xdr:row>
      <xdr:rowOff>59956</xdr:rowOff>
    </xdr:to>
    <xdr:sp macro="" textlink="">
      <xdr:nvSpPr>
        <xdr:cNvPr id="833" name="円/楕円 832"/>
        <xdr:cNvSpPr/>
      </xdr:nvSpPr>
      <xdr:spPr>
        <a:xfrm>
          <a:off x="18605500" y="12988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76484</xdr:rowOff>
    </xdr:from>
    <xdr:ext cx="534377" cy="259045"/>
    <xdr:sp macro="" textlink="">
      <xdr:nvSpPr>
        <xdr:cNvPr id="834" name="テキスト ボックス 833"/>
        <xdr:cNvSpPr txBox="1"/>
      </xdr:nvSpPr>
      <xdr:spPr>
        <a:xfrm>
          <a:off x="18389111" y="127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補助費等は住民一人あたり</a:t>
          </a:r>
          <a:r>
            <a:rPr kumimoji="1" lang="en-US" altLang="ja-JP" sz="1400">
              <a:latin typeface="ＭＳ Ｐゴシック"/>
            </a:rPr>
            <a:t>159,420</a:t>
          </a:r>
          <a:r>
            <a:rPr kumimoji="1" lang="ja-JP" altLang="en-US" sz="1400">
              <a:latin typeface="ＭＳ Ｐゴシック"/>
            </a:rPr>
            <a:t>円となっており、類似団体平均と比較して一人当たりコストが高い状況となっている。これは、下北地域広域行政事務組合に対する負担金の比率が多いことが要因として考えれる。また、貸付金について、住民一人当たりコスト</a:t>
          </a:r>
          <a:r>
            <a:rPr kumimoji="1" lang="en-US" altLang="ja-JP" sz="1400">
              <a:latin typeface="ＭＳ Ｐゴシック"/>
            </a:rPr>
            <a:t>99,045</a:t>
          </a:r>
          <a:r>
            <a:rPr kumimoji="1" lang="ja-JP" altLang="en-US" sz="1400">
              <a:latin typeface="ＭＳ Ｐゴシック"/>
            </a:rPr>
            <a:t>円と類似団体平均よりもかなり高い数値となっている。これは、</a:t>
          </a:r>
          <a:r>
            <a:rPr kumimoji="1" lang="en-US" altLang="ja-JP" sz="1400">
              <a:latin typeface="ＭＳ Ｐゴシック"/>
            </a:rPr>
            <a:t>550,000,000</a:t>
          </a:r>
          <a:r>
            <a:rPr kumimoji="1" lang="ja-JP" altLang="en-US" sz="1400">
              <a:latin typeface="ＭＳ Ｐゴシック"/>
            </a:rPr>
            <a:t>円を大間漁協へ貸し付けたことから前年にくらべ一人当たりのコストが増えた状況である。毎年、返還されることから徐々に数値が下がっていく見込みである。</a:t>
          </a:r>
          <a:endParaRPr kumimoji="1" lang="en-US" altLang="ja-JP"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5,709
5,697
52.10
5,633,262
5,490,577
134,908
2,342,999
4,681,306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129286</xdr:rowOff>
    </xdr:from>
    <xdr:to>
      <xdr:col>6</xdr:col>
      <xdr:colOff>511175</xdr:colOff>
      <xdr:row>32</xdr:row>
      <xdr:rowOff>151511</xdr:rowOff>
    </xdr:to>
    <xdr:cxnSp macro="">
      <xdr:nvCxnSpPr>
        <xdr:cNvPr id="61" name="直線コネクタ 60"/>
        <xdr:cNvCxnSpPr/>
      </xdr:nvCxnSpPr>
      <xdr:spPr>
        <a:xfrm flipV="1">
          <a:off x="3797300" y="5615686"/>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151511</xdr:rowOff>
    </xdr:from>
    <xdr:to>
      <xdr:col>5</xdr:col>
      <xdr:colOff>358775</xdr:colOff>
      <xdr:row>33</xdr:row>
      <xdr:rowOff>112522</xdr:rowOff>
    </xdr:to>
    <xdr:cxnSp macro="">
      <xdr:nvCxnSpPr>
        <xdr:cNvPr id="64" name="直線コネクタ 63"/>
        <xdr:cNvCxnSpPr/>
      </xdr:nvCxnSpPr>
      <xdr:spPr>
        <a:xfrm flipV="1">
          <a:off x="2908300" y="5637911"/>
          <a:ext cx="889000" cy="1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120667</xdr:rowOff>
    </xdr:from>
    <xdr:ext cx="469744" cy="259045"/>
    <xdr:sp macro="" textlink="">
      <xdr:nvSpPr>
        <xdr:cNvPr id="66" name="テキスト ボックス 65"/>
        <xdr:cNvSpPr txBox="1"/>
      </xdr:nvSpPr>
      <xdr:spPr>
        <a:xfrm>
          <a:off x="3562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95758</xdr:rowOff>
    </xdr:from>
    <xdr:to>
      <xdr:col>4</xdr:col>
      <xdr:colOff>155575</xdr:colOff>
      <xdr:row>33</xdr:row>
      <xdr:rowOff>112522</xdr:rowOff>
    </xdr:to>
    <xdr:cxnSp macro="">
      <xdr:nvCxnSpPr>
        <xdr:cNvPr id="67" name="直線コネクタ 66"/>
        <xdr:cNvCxnSpPr/>
      </xdr:nvCxnSpPr>
      <xdr:spPr>
        <a:xfrm>
          <a:off x="2019300" y="575360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138430</xdr:rowOff>
    </xdr:from>
    <xdr:to>
      <xdr:col>2</xdr:col>
      <xdr:colOff>638175</xdr:colOff>
      <xdr:row>33</xdr:row>
      <xdr:rowOff>95758</xdr:rowOff>
    </xdr:to>
    <xdr:cxnSp macro="">
      <xdr:nvCxnSpPr>
        <xdr:cNvPr id="70" name="直線コネクタ 69"/>
        <xdr:cNvCxnSpPr/>
      </xdr:nvCxnSpPr>
      <xdr:spPr>
        <a:xfrm>
          <a:off x="1130300" y="5624830"/>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78486</xdr:rowOff>
    </xdr:from>
    <xdr:to>
      <xdr:col>6</xdr:col>
      <xdr:colOff>561975</xdr:colOff>
      <xdr:row>33</xdr:row>
      <xdr:rowOff>8636</xdr:rowOff>
    </xdr:to>
    <xdr:sp macro="" textlink="">
      <xdr:nvSpPr>
        <xdr:cNvPr id="80" name="円/楕円 79"/>
        <xdr:cNvSpPr/>
      </xdr:nvSpPr>
      <xdr:spPr>
        <a:xfrm>
          <a:off x="4584700" y="55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101363</xdr:rowOff>
    </xdr:from>
    <xdr:ext cx="534377" cy="259045"/>
    <xdr:sp macro="" textlink="">
      <xdr:nvSpPr>
        <xdr:cNvPr id="81" name="議会費該当値テキスト"/>
        <xdr:cNvSpPr txBox="1"/>
      </xdr:nvSpPr>
      <xdr:spPr>
        <a:xfrm>
          <a:off x="4686300" y="541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100711</xdr:rowOff>
    </xdr:from>
    <xdr:to>
      <xdr:col>5</xdr:col>
      <xdr:colOff>409575</xdr:colOff>
      <xdr:row>33</xdr:row>
      <xdr:rowOff>30861</xdr:rowOff>
    </xdr:to>
    <xdr:sp macro="" textlink="">
      <xdr:nvSpPr>
        <xdr:cNvPr id="82" name="円/楕円 81"/>
        <xdr:cNvSpPr/>
      </xdr:nvSpPr>
      <xdr:spPr>
        <a:xfrm>
          <a:off x="3746500" y="55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47388</xdr:rowOff>
    </xdr:from>
    <xdr:ext cx="534377" cy="259045"/>
    <xdr:sp macro="" textlink="">
      <xdr:nvSpPr>
        <xdr:cNvPr id="83" name="テキスト ボックス 82"/>
        <xdr:cNvSpPr txBox="1"/>
      </xdr:nvSpPr>
      <xdr:spPr>
        <a:xfrm>
          <a:off x="3530111" y="53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61722</xdr:rowOff>
    </xdr:from>
    <xdr:to>
      <xdr:col>4</xdr:col>
      <xdr:colOff>206375</xdr:colOff>
      <xdr:row>33</xdr:row>
      <xdr:rowOff>163322</xdr:rowOff>
    </xdr:to>
    <xdr:sp macro="" textlink="">
      <xdr:nvSpPr>
        <xdr:cNvPr id="84" name="円/楕円 83"/>
        <xdr:cNvSpPr/>
      </xdr:nvSpPr>
      <xdr:spPr>
        <a:xfrm>
          <a:off x="2857500" y="57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8399</xdr:rowOff>
    </xdr:from>
    <xdr:ext cx="534377" cy="259045"/>
    <xdr:sp macro="" textlink="">
      <xdr:nvSpPr>
        <xdr:cNvPr id="85" name="テキスト ボックス 84"/>
        <xdr:cNvSpPr txBox="1"/>
      </xdr:nvSpPr>
      <xdr:spPr>
        <a:xfrm>
          <a:off x="2641111" y="549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44958</xdr:rowOff>
    </xdr:from>
    <xdr:to>
      <xdr:col>3</xdr:col>
      <xdr:colOff>3175</xdr:colOff>
      <xdr:row>33</xdr:row>
      <xdr:rowOff>146558</xdr:rowOff>
    </xdr:to>
    <xdr:sp macro="" textlink="">
      <xdr:nvSpPr>
        <xdr:cNvPr id="86" name="円/楕円 85"/>
        <xdr:cNvSpPr/>
      </xdr:nvSpPr>
      <xdr:spPr>
        <a:xfrm>
          <a:off x="1968500" y="57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163085</xdr:rowOff>
    </xdr:from>
    <xdr:ext cx="534377" cy="259045"/>
    <xdr:sp macro="" textlink="">
      <xdr:nvSpPr>
        <xdr:cNvPr id="87" name="テキスト ボックス 86"/>
        <xdr:cNvSpPr txBox="1"/>
      </xdr:nvSpPr>
      <xdr:spPr>
        <a:xfrm>
          <a:off x="1752111" y="547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87630</xdr:rowOff>
    </xdr:from>
    <xdr:to>
      <xdr:col>1</xdr:col>
      <xdr:colOff>485775</xdr:colOff>
      <xdr:row>33</xdr:row>
      <xdr:rowOff>17780</xdr:rowOff>
    </xdr:to>
    <xdr:sp macro="" textlink="">
      <xdr:nvSpPr>
        <xdr:cNvPr id="88" name="円/楕円 87"/>
        <xdr:cNvSpPr/>
      </xdr:nvSpPr>
      <xdr:spPr>
        <a:xfrm>
          <a:off x="1079500" y="5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34307</xdr:rowOff>
    </xdr:from>
    <xdr:ext cx="534377" cy="259045"/>
    <xdr:sp macro="" textlink="">
      <xdr:nvSpPr>
        <xdr:cNvPr id="89" name="テキスト ボックス 88"/>
        <xdr:cNvSpPr txBox="1"/>
      </xdr:nvSpPr>
      <xdr:spPr>
        <a:xfrm>
          <a:off x="863111" y="534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43524</xdr:rowOff>
    </xdr:from>
    <xdr:to>
      <xdr:col>6</xdr:col>
      <xdr:colOff>511175</xdr:colOff>
      <xdr:row>58</xdr:row>
      <xdr:rowOff>45502</xdr:rowOff>
    </xdr:to>
    <xdr:cxnSp macro="">
      <xdr:nvCxnSpPr>
        <xdr:cNvPr id="116" name="直線コネクタ 115"/>
        <xdr:cNvCxnSpPr/>
      </xdr:nvCxnSpPr>
      <xdr:spPr>
        <a:xfrm>
          <a:off x="3797300" y="9987624"/>
          <a:ext cx="8382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43524</xdr:rowOff>
    </xdr:from>
    <xdr:to>
      <xdr:col>5</xdr:col>
      <xdr:colOff>358775</xdr:colOff>
      <xdr:row>58</xdr:row>
      <xdr:rowOff>55476</xdr:rowOff>
    </xdr:to>
    <xdr:cxnSp macro="">
      <xdr:nvCxnSpPr>
        <xdr:cNvPr id="119" name="直線コネクタ 118"/>
        <xdr:cNvCxnSpPr/>
      </xdr:nvCxnSpPr>
      <xdr:spPr>
        <a:xfrm flipV="1">
          <a:off x="2908300" y="9987624"/>
          <a:ext cx="8890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55476</xdr:rowOff>
    </xdr:from>
    <xdr:to>
      <xdr:col>4</xdr:col>
      <xdr:colOff>155575</xdr:colOff>
      <xdr:row>58</xdr:row>
      <xdr:rowOff>77482</xdr:rowOff>
    </xdr:to>
    <xdr:cxnSp macro="">
      <xdr:nvCxnSpPr>
        <xdr:cNvPr id="122" name="直線コネクタ 121"/>
        <xdr:cNvCxnSpPr/>
      </xdr:nvCxnSpPr>
      <xdr:spPr>
        <a:xfrm flipV="1">
          <a:off x="2019300" y="9999576"/>
          <a:ext cx="889000" cy="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76174</xdr:rowOff>
    </xdr:from>
    <xdr:to>
      <xdr:col>2</xdr:col>
      <xdr:colOff>638175</xdr:colOff>
      <xdr:row>58</xdr:row>
      <xdr:rowOff>77482</xdr:rowOff>
    </xdr:to>
    <xdr:cxnSp macro="">
      <xdr:nvCxnSpPr>
        <xdr:cNvPr id="125" name="直線コネクタ 124"/>
        <xdr:cNvCxnSpPr/>
      </xdr:nvCxnSpPr>
      <xdr:spPr>
        <a:xfrm>
          <a:off x="1130300" y="10020274"/>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166152</xdr:rowOff>
    </xdr:from>
    <xdr:to>
      <xdr:col>6</xdr:col>
      <xdr:colOff>561975</xdr:colOff>
      <xdr:row>58</xdr:row>
      <xdr:rowOff>96302</xdr:rowOff>
    </xdr:to>
    <xdr:sp macro="" textlink="">
      <xdr:nvSpPr>
        <xdr:cNvPr id="135" name="円/楕円 134"/>
        <xdr:cNvSpPr/>
      </xdr:nvSpPr>
      <xdr:spPr>
        <a:xfrm>
          <a:off x="4584700" y="99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125529</xdr:rowOff>
    </xdr:from>
    <xdr:ext cx="599010" cy="259045"/>
    <xdr:sp macro="" textlink="">
      <xdr:nvSpPr>
        <xdr:cNvPr id="136" name="総務費該当値テキスト"/>
        <xdr:cNvSpPr txBox="1"/>
      </xdr:nvSpPr>
      <xdr:spPr>
        <a:xfrm>
          <a:off x="4686300" y="972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206,032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164174</xdr:rowOff>
    </xdr:from>
    <xdr:to>
      <xdr:col>5</xdr:col>
      <xdr:colOff>409575</xdr:colOff>
      <xdr:row>58</xdr:row>
      <xdr:rowOff>94324</xdr:rowOff>
    </xdr:to>
    <xdr:sp macro="" textlink="">
      <xdr:nvSpPr>
        <xdr:cNvPr id="137" name="円/楕円 136"/>
        <xdr:cNvSpPr/>
      </xdr:nvSpPr>
      <xdr:spPr>
        <a:xfrm>
          <a:off x="3746500" y="99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110851</xdr:rowOff>
    </xdr:from>
    <xdr:ext cx="599010" cy="259045"/>
    <xdr:sp macro="" textlink="">
      <xdr:nvSpPr>
        <xdr:cNvPr id="138" name="テキスト ボックス 137"/>
        <xdr:cNvSpPr txBox="1"/>
      </xdr:nvSpPr>
      <xdr:spPr>
        <a:xfrm>
          <a:off x="3497794" y="971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4676</xdr:rowOff>
    </xdr:from>
    <xdr:to>
      <xdr:col>4</xdr:col>
      <xdr:colOff>206375</xdr:colOff>
      <xdr:row>58</xdr:row>
      <xdr:rowOff>106276</xdr:rowOff>
    </xdr:to>
    <xdr:sp macro="" textlink="">
      <xdr:nvSpPr>
        <xdr:cNvPr id="139" name="円/楕円 138"/>
        <xdr:cNvSpPr/>
      </xdr:nvSpPr>
      <xdr:spPr>
        <a:xfrm>
          <a:off x="2857500" y="99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122803</xdr:rowOff>
    </xdr:from>
    <xdr:ext cx="599010" cy="259045"/>
    <xdr:sp macro="" textlink="">
      <xdr:nvSpPr>
        <xdr:cNvPr id="140" name="テキスト ボックス 139"/>
        <xdr:cNvSpPr txBox="1"/>
      </xdr:nvSpPr>
      <xdr:spPr>
        <a:xfrm>
          <a:off x="2608794" y="972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26682</xdr:rowOff>
    </xdr:from>
    <xdr:to>
      <xdr:col>3</xdr:col>
      <xdr:colOff>3175</xdr:colOff>
      <xdr:row>58</xdr:row>
      <xdr:rowOff>128282</xdr:rowOff>
    </xdr:to>
    <xdr:sp macro="" textlink="">
      <xdr:nvSpPr>
        <xdr:cNvPr id="141" name="円/楕円 140"/>
        <xdr:cNvSpPr/>
      </xdr:nvSpPr>
      <xdr:spPr>
        <a:xfrm>
          <a:off x="1968500" y="99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119409</xdr:rowOff>
    </xdr:from>
    <xdr:ext cx="599010" cy="259045"/>
    <xdr:sp macro="" textlink="">
      <xdr:nvSpPr>
        <xdr:cNvPr id="142" name="テキスト ボックス 141"/>
        <xdr:cNvSpPr txBox="1"/>
      </xdr:nvSpPr>
      <xdr:spPr>
        <a:xfrm>
          <a:off x="1719794" y="1006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25374</xdr:rowOff>
    </xdr:from>
    <xdr:to>
      <xdr:col>1</xdr:col>
      <xdr:colOff>485775</xdr:colOff>
      <xdr:row>58</xdr:row>
      <xdr:rowOff>126974</xdr:rowOff>
    </xdr:to>
    <xdr:sp macro="" textlink="">
      <xdr:nvSpPr>
        <xdr:cNvPr id="143" name="円/楕円 142"/>
        <xdr:cNvSpPr/>
      </xdr:nvSpPr>
      <xdr:spPr>
        <a:xfrm>
          <a:off x="1079500" y="99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143501</xdr:rowOff>
    </xdr:from>
    <xdr:ext cx="599010" cy="259045"/>
    <xdr:sp macro="" textlink="">
      <xdr:nvSpPr>
        <xdr:cNvPr id="144" name="テキスト ボックス 143"/>
        <xdr:cNvSpPr txBox="1"/>
      </xdr:nvSpPr>
      <xdr:spPr>
        <a:xfrm>
          <a:off x="830794" y="974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87145</xdr:rowOff>
    </xdr:from>
    <xdr:to>
      <xdr:col>6</xdr:col>
      <xdr:colOff>511175</xdr:colOff>
      <xdr:row>76</xdr:row>
      <xdr:rowOff>147219</xdr:rowOff>
    </xdr:to>
    <xdr:cxnSp macro="">
      <xdr:nvCxnSpPr>
        <xdr:cNvPr id="171" name="直線コネクタ 170"/>
        <xdr:cNvCxnSpPr/>
      </xdr:nvCxnSpPr>
      <xdr:spPr>
        <a:xfrm flipV="1">
          <a:off x="3797300" y="13117345"/>
          <a:ext cx="838200" cy="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147219</xdr:rowOff>
    </xdr:from>
    <xdr:to>
      <xdr:col>5</xdr:col>
      <xdr:colOff>358775</xdr:colOff>
      <xdr:row>76</xdr:row>
      <xdr:rowOff>165548</xdr:rowOff>
    </xdr:to>
    <xdr:cxnSp macro="">
      <xdr:nvCxnSpPr>
        <xdr:cNvPr id="174" name="直線コネクタ 173"/>
        <xdr:cNvCxnSpPr/>
      </xdr:nvCxnSpPr>
      <xdr:spPr>
        <a:xfrm flipV="1">
          <a:off x="2908300" y="13177419"/>
          <a:ext cx="8890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165548</xdr:rowOff>
    </xdr:from>
    <xdr:to>
      <xdr:col>4</xdr:col>
      <xdr:colOff>155575</xdr:colOff>
      <xdr:row>77</xdr:row>
      <xdr:rowOff>16734</xdr:rowOff>
    </xdr:to>
    <xdr:cxnSp macro="">
      <xdr:nvCxnSpPr>
        <xdr:cNvPr id="177" name="直線コネクタ 176"/>
        <xdr:cNvCxnSpPr/>
      </xdr:nvCxnSpPr>
      <xdr:spPr>
        <a:xfrm flipV="1">
          <a:off x="2019300" y="13195748"/>
          <a:ext cx="889000" cy="2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6846</xdr:rowOff>
    </xdr:from>
    <xdr:to>
      <xdr:col>2</xdr:col>
      <xdr:colOff>638175</xdr:colOff>
      <xdr:row>77</xdr:row>
      <xdr:rowOff>16734</xdr:rowOff>
    </xdr:to>
    <xdr:cxnSp macro="">
      <xdr:nvCxnSpPr>
        <xdr:cNvPr id="180" name="直線コネクタ 179"/>
        <xdr:cNvCxnSpPr/>
      </xdr:nvCxnSpPr>
      <xdr:spPr>
        <a:xfrm>
          <a:off x="1130300" y="13208496"/>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36345</xdr:rowOff>
    </xdr:from>
    <xdr:to>
      <xdr:col>6</xdr:col>
      <xdr:colOff>561975</xdr:colOff>
      <xdr:row>76</xdr:row>
      <xdr:rowOff>137945</xdr:rowOff>
    </xdr:to>
    <xdr:sp macro="" textlink="">
      <xdr:nvSpPr>
        <xdr:cNvPr id="190" name="円/楕円 189"/>
        <xdr:cNvSpPr/>
      </xdr:nvSpPr>
      <xdr:spPr>
        <a:xfrm>
          <a:off x="4584700" y="130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59222</xdr:rowOff>
    </xdr:from>
    <xdr:ext cx="599010" cy="259045"/>
    <xdr:sp macro="" textlink="">
      <xdr:nvSpPr>
        <xdr:cNvPr id="191" name="民生費該当値テキスト"/>
        <xdr:cNvSpPr txBox="1"/>
      </xdr:nvSpPr>
      <xdr:spPr>
        <a:xfrm>
          <a:off x="4686300" y="129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172,990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96419</xdr:rowOff>
    </xdr:from>
    <xdr:to>
      <xdr:col>5</xdr:col>
      <xdr:colOff>409575</xdr:colOff>
      <xdr:row>77</xdr:row>
      <xdr:rowOff>26569</xdr:rowOff>
    </xdr:to>
    <xdr:sp macro="" textlink="">
      <xdr:nvSpPr>
        <xdr:cNvPr id="192" name="円/楕円 191"/>
        <xdr:cNvSpPr/>
      </xdr:nvSpPr>
      <xdr:spPr>
        <a:xfrm>
          <a:off x="3746500" y="131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17696</xdr:rowOff>
    </xdr:from>
    <xdr:ext cx="599010" cy="259045"/>
    <xdr:sp macro="" textlink="">
      <xdr:nvSpPr>
        <xdr:cNvPr id="193" name="テキスト ボックス 192"/>
        <xdr:cNvSpPr txBox="1"/>
      </xdr:nvSpPr>
      <xdr:spPr>
        <a:xfrm>
          <a:off x="3497794" y="132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114748</xdr:rowOff>
    </xdr:from>
    <xdr:to>
      <xdr:col>4</xdr:col>
      <xdr:colOff>206375</xdr:colOff>
      <xdr:row>77</xdr:row>
      <xdr:rowOff>44898</xdr:rowOff>
    </xdr:to>
    <xdr:sp macro="" textlink="">
      <xdr:nvSpPr>
        <xdr:cNvPr id="194" name="円/楕円 193"/>
        <xdr:cNvSpPr/>
      </xdr:nvSpPr>
      <xdr:spPr>
        <a:xfrm>
          <a:off x="2857500" y="131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36025</xdr:rowOff>
    </xdr:from>
    <xdr:ext cx="599010" cy="259045"/>
    <xdr:sp macro="" textlink="">
      <xdr:nvSpPr>
        <xdr:cNvPr id="195" name="テキスト ボックス 194"/>
        <xdr:cNvSpPr txBox="1"/>
      </xdr:nvSpPr>
      <xdr:spPr>
        <a:xfrm>
          <a:off x="2608794" y="1323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137384</xdr:rowOff>
    </xdr:from>
    <xdr:to>
      <xdr:col>3</xdr:col>
      <xdr:colOff>3175</xdr:colOff>
      <xdr:row>77</xdr:row>
      <xdr:rowOff>67534</xdr:rowOff>
    </xdr:to>
    <xdr:sp macro="" textlink="">
      <xdr:nvSpPr>
        <xdr:cNvPr id="196" name="円/楕円 195"/>
        <xdr:cNvSpPr/>
      </xdr:nvSpPr>
      <xdr:spPr>
        <a:xfrm>
          <a:off x="1968500" y="131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58661</xdr:rowOff>
    </xdr:from>
    <xdr:ext cx="599010" cy="259045"/>
    <xdr:sp macro="" textlink="">
      <xdr:nvSpPr>
        <xdr:cNvPr id="197" name="テキスト ボックス 196"/>
        <xdr:cNvSpPr txBox="1"/>
      </xdr:nvSpPr>
      <xdr:spPr>
        <a:xfrm>
          <a:off x="1719794" y="1326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127496</xdr:rowOff>
    </xdr:from>
    <xdr:to>
      <xdr:col>1</xdr:col>
      <xdr:colOff>485775</xdr:colOff>
      <xdr:row>77</xdr:row>
      <xdr:rowOff>57646</xdr:rowOff>
    </xdr:to>
    <xdr:sp macro="" textlink="">
      <xdr:nvSpPr>
        <xdr:cNvPr id="198" name="円/楕円 197"/>
        <xdr:cNvSpPr/>
      </xdr:nvSpPr>
      <xdr:spPr>
        <a:xfrm>
          <a:off x="1079500" y="131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48773</xdr:rowOff>
    </xdr:from>
    <xdr:ext cx="599010" cy="259045"/>
    <xdr:sp macro="" textlink="">
      <xdr:nvSpPr>
        <xdr:cNvPr id="199" name="テキスト ボックス 198"/>
        <xdr:cNvSpPr txBox="1"/>
      </xdr:nvSpPr>
      <xdr:spPr>
        <a:xfrm>
          <a:off x="830794" y="1325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61976</xdr:rowOff>
    </xdr:from>
    <xdr:to>
      <xdr:col>6</xdr:col>
      <xdr:colOff>511175</xdr:colOff>
      <xdr:row>92</xdr:row>
      <xdr:rowOff>154178</xdr:rowOff>
    </xdr:to>
    <xdr:cxnSp macro="">
      <xdr:nvCxnSpPr>
        <xdr:cNvPr id="230" name="直線コネクタ 229"/>
        <xdr:cNvCxnSpPr/>
      </xdr:nvCxnSpPr>
      <xdr:spPr>
        <a:xfrm flipV="1">
          <a:off x="3797300" y="15835376"/>
          <a:ext cx="8382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72208</xdr:rowOff>
    </xdr:from>
    <xdr:to>
      <xdr:col>5</xdr:col>
      <xdr:colOff>358775</xdr:colOff>
      <xdr:row>92</xdr:row>
      <xdr:rowOff>154178</xdr:rowOff>
    </xdr:to>
    <xdr:cxnSp macro="">
      <xdr:nvCxnSpPr>
        <xdr:cNvPr id="233" name="直線コネクタ 232"/>
        <xdr:cNvCxnSpPr/>
      </xdr:nvCxnSpPr>
      <xdr:spPr>
        <a:xfrm>
          <a:off x="2908300" y="15845608"/>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30501</xdr:rowOff>
    </xdr:from>
    <xdr:ext cx="534377" cy="259045"/>
    <xdr:sp macro="" textlink="">
      <xdr:nvSpPr>
        <xdr:cNvPr id="235" name="テキスト ボックス 234"/>
        <xdr:cNvSpPr txBox="1"/>
      </xdr:nvSpPr>
      <xdr:spPr>
        <a:xfrm>
          <a:off x="3530111" y="164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156998</xdr:rowOff>
    </xdr:from>
    <xdr:to>
      <xdr:col>4</xdr:col>
      <xdr:colOff>155575</xdr:colOff>
      <xdr:row>92</xdr:row>
      <xdr:rowOff>72208</xdr:rowOff>
    </xdr:to>
    <xdr:cxnSp macro="">
      <xdr:nvCxnSpPr>
        <xdr:cNvPr id="236" name="直線コネクタ 235"/>
        <xdr:cNvCxnSpPr/>
      </xdr:nvCxnSpPr>
      <xdr:spPr>
        <a:xfrm>
          <a:off x="2019300" y="15758948"/>
          <a:ext cx="889000" cy="8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28215</xdr:rowOff>
    </xdr:from>
    <xdr:ext cx="534377" cy="259045"/>
    <xdr:sp macro="" textlink="">
      <xdr:nvSpPr>
        <xdr:cNvPr id="238" name="テキスト ボックス 237"/>
        <xdr:cNvSpPr txBox="1"/>
      </xdr:nvSpPr>
      <xdr:spPr>
        <a:xfrm>
          <a:off x="2641111" y="164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89016</xdr:rowOff>
    </xdr:from>
    <xdr:to>
      <xdr:col>2</xdr:col>
      <xdr:colOff>638175</xdr:colOff>
      <xdr:row>91</xdr:row>
      <xdr:rowOff>156998</xdr:rowOff>
    </xdr:to>
    <xdr:cxnSp macro="">
      <xdr:nvCxnSpPr>
        <xdr:cNvPr id="239" name="直線コネクタ 238"/>
        <xdr:cNvCxnSpPr/>
      </xdr:nvCxnSpPr>
      <xdr:spPr>
        <a:xfrm>
          <a:off x="1130300" y="15690966"/>
          <a:ext cx="889000" cy="6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58390</xdr:rowOff>
    </xdr:from>
    <xdr:ext cx="534377" cy="259045"/>
    <xdr:sp macro="" textlink="">
      <xdr:nvSpPr>
        <xdr:cNvPr id="241" name="テキスト ボックス 240"/>
        <xdr:cNvSpPr txBox="1"/>
      </xdr:nvSpPr>
      <xdr:spPr>
        <a:xfrm>
          <a:off x="1752111" y="165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67947</xdr:rowOff>
    </xdr:from>
    <xdr:ext cx="534377" cy="259045"/>
    <xdr:sp macro="" textlink="">
      <xdr:nvSpPr>
        <xdr:cNvPr id="243" name="テキスト ボックス 242"/>
        <xdr:cNvSpPr txBox="1"/>
      </xdr:nvSpPr>
      <xdr:spPr>
        <a:xfrm>
          <a:off x="863111"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11176</xdr:rowOff>
    </xdr:from>
    <xdr:to>
      <xdr:col>6</xdr:col>
      <xdr:colOff>561975</xdr:colOff>
      <xdr:row>92</xdr:row>
      <xdr:rowOff>112776</xdr:rowOff>
    </xdr:to>
    <xdr:sp macro="" textlink="">
      <xdr:nvSpPr>
        <xdr:cNvPr id="249" name="円/楕円 248"/>
        <xdr:cNvSpPr/>
      </xdr:nvSpPr>
      <xdr:spPr>
        <a:xfrm>
          <a:off x="4584700" y="157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34053</xdr:rowOff>
    </xdr:from>
    <xdr:ext cx="599010" cy="259045"/>
    <xdr:sp macro="" textlink="">
      <xdr:nvSpPr>
        <xdr:cNvPr id="250" name="衛生費該当値テキスト"/>
        <xdr:cNvSpPr txBox="1"/>
      </xdr:nvSpPr>
      <xdr:spPr>
        <a:xfrm>
          <a:off x="4686300" y="15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113,640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103378</xdr:rowOff>
    </xdr:from>
    <xdr:to>
      <xdr:col>5</xdr:col>
      <xdr:colOff>409575</xdr:colOff>
      <xdr:row>93</xdr:row>
      <xdr:rowOff>33528</xdr:rowOff>
    </xdr:to>
    <xdr:sp macro="" textlink="">
      <xdr:nvSpPr>
        <xdr:cNvPr id="251" name="円/楕円 250"/>
        <xdr:cNvSpPr/>
      </xdr:nvSpPr>
      <xdr:spPr>
        <a:xfrm>
          <a:off x="3746500" y="158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50055</xdr:rowOff>
    </xdr:from>
    <xdr:ext cx="599010" cy="259045"/>
    <xdr:sp macro="" textlink="">
      <xdr:nvSpPr>
        <xdr:cNvPr id="252" name="テキスト ボックス 251"/>
        <xdr:cNvSpPr txBox="1"/>
      </xdr:nvSpPr>
      <xdr:spPr>
        <a:xfrm>
          <a:off x="3497794" y="1565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21408</xdr:rowOff>
    </xdr:from>
    <xdr:to>
      <xdr:col>4</xdr:col>
      <xdr:colOff>206375</xdr:colOff>
      <xdr:row>92</xdr:row>
      <xdr:rowOff>123008</xdr:rowOff>
    </xdr:to>
    <xdr:sp macro="" textlink="">
      <xdr:nvSpPr>
        <xdr:cNvPr id="253" name="円/楕円 252"/>
        <xdr:cNvSpPr/>
      </xdr:nvSpPr>
      <xdr:spPr>
        <a:xfrm>
          <a:off x="2857500" y="1579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139535</xdr:rowOff>
    </xdr:from>
    <xdr:ext cx="599010" cy="259045"/>
    <xdr:sp macro="" textlink="">
      <xdr:nvSpPr>
        <xdr:cNvPr id="254" name="テキスト ボックス 253"/>
        <xdr:cNvSpPr txBox="1"/>
      </xdr:nvSpPr>
      <xdr:spPr>
        <a:xfrm>
          <a:off x="2608794" y="1557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112,700</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106198</xdr:rowOff>
    </xdr:from>
    <xdr:to>
      <xdr:col>3</xdr:col>
      <xdr:colOff>3175</xdr:colOff>
      <xdr:row>92</xdr:row>
      <xdr:rowOff>36348</xdr:rowOff>
    </xdr:to>
    <xdr:sp macro="" textlink="">
      <xdr:nvSpPr>
        <xdr:cNvPr id="255" name="円/楕円 254"/>
        <xdr:cNvSpPr/>
      </xdr:nvSpPr>
      <xdr:spPr>
        <a:xfrm>
          <a:off x="1968500" y="157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52875</xdr:rowOff>
    </xdr:from>
    <xdr:ext cx="599010" cy="259045"/>
    <xdr:sp macro="" textlink="">
      <xdr:nvSpPr>
        <xdr:cNvPr id="256" name="テキスト ボックス 255"/>
        <xdr:cNvSpPr txBox="1"/>
      </xdr:nvSpPr>
      <xdr:spPr>
        <a:xfrm>
          <a:off x="1719794" y="1548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120,661</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38216</xdr:rowOff>
    </xdr:from>
    <xdr:to>
      <xdr:col>1</xdr:col>
      <xdr:colOff>485775</xdr:colOff>
      <xdr:row>91</xdr:row>
      <xdr:rowOff>139816</xdr:rowOff>
    </xdr:to>
    <xdr:sp macro="" textlink="">
      <xdr:nvSpPr>
        <xdr:cNvPr id="257" name="円/楕円 256"/>
        <xdr:cNvSpPr/>
      </xdr:nvSpPr>
      <xdr:spPr>
        <a:xfrm>
          <a:off x="1079500" y="156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156343</xdr:rowOff>
    </xdr:from>
    <xdr:ext cx="599010" cy="259045"/>
    <xdr:sp macro="" textlink="">
      <xdr:nvSpPr>
        <xdr:cNvPr id="258" name="テキスト ボックス 257"/>
        <xdr:cNvSpPr txBox="1"/>
      </xdr:nvSpPr>
      <xdr:spPr>
        <a:xfrm>
          <a:off x="830794" y="1541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93935</xdr:rowOff>
    </xdr:from>
    <xdr:to>
      <xdr:col>15</xdr:col>
      <xdr:colOff>180975</xdr:colOff>
      <xdr:row>38</xdr:row>
      <xdr:rowOff>112954</xdr:rowOff>
    </xdr:to>
    <xdr:cxnSp macro="">
      <xdr:nvCxnSpPr>
        <xdr:cNvPr id="285" name="直線コネクタ 284"/>
        <xdr:cNvCxnSpPr/>
      </xdr:nvCxnSpPr>
      <xdr:spPr>
        <a:xfrm>
          <a:off x="9639300" y="6609035"/>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92791</xdr:rowOff>
    </xdr:from>
    <xdr:to>
      <xdr:col>14</xdr:col>
      <xdr:colOff>28575</xdr:colOff>
      <xdr:row>38</xdr:row>
      <xdr:rowOff>93935</xdr:rowOff>
    </xdr:to>
    <xdr:cxnSp macro="">
      <xdr:nvCxnSpPr>
        <xdr:cNvPr id="288" name="直線コネクタ 287"/>
        <xdr:cNvCxnSpPr/>
      </xdr:nvCxnSpPr>
      <xdr:spPr>
        <a:xfrm>
          <a:off x="8750300" y="660789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144683</xdr:rowOff>
    </xdr:from>
    <xdr:to>
      <xdr:col>12</xdr:col>
      <xdr:colOff>511175</xdr:colOff>
      <xdr:row>38</xdr:row>
      <xdr:rowOff>92791</xdr:rowOff>
    </xdr:to>
    <xdr:cxnSp macro="">
      <xdr:nvCxnSpPr>
        <xdr:cNvPr id="291" name="直線コネクタ 290"/>
        <xdr:cNvCxnSpPr/>
      </xdr:nvCxnSpPr>
      <xdr:spPr>
        <a:xfrm>
          <a:off x="7861300" y="6488333"/>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158491</xdr:rowOff>
    </xdr:from>
    <xdr:to>
      <xdr:col>11</xdr:col>
      <xdr:colOff>307975</xdr:colOff>
      <xdr:row>37</xdr:row>
      <xdr:rowOff>144683</xdr:rowOff>
    </xdr:to>
    <xdr:cxnSp macro="">
      <xdr:nvCxnSpPr>
        <xdr:cNvPr id="294" name="直線コネクタ 293"/>
        <xdr:cNvCxnSpPr/>
      </xdr:nvCxnSpPr>
      <xdr:spPr>
        <a:xfrm>
          <a:off x="6972300" y="6330691"/>
          <a:ext cx="889000" cy="1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110898</xdr:rowOff>
    </xdr:from>
    <xdr:ext cx="469744" cy="259045"/>
    <xdr:sp macro="" textlink="">
      <xdr:nvSpPr>
        <xdr:cNvPr id="298" name="テキスト ボックス 297"/>
        <xdr:cNvSpPr txBox="1"/>
      </xdr:nvSpPr>
      <xdr:spPr>
        <a:xfrm>
          <a:off x="6737427" y="645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62154</xdr:rowOff>
    </xdr:from>
    <xdr:to>
      <xdr:col>15</xdr:col>
      <xdr:colOff>231775</xdr:colOff>
      <xdr:row>38</xdr:row>
      <xdr:rowOff>163754</xdr:rowOff>
    </xdr:to>
    <xdr:sp macro="" textlink="">
      <xdr:nvSpPr>
        <xdr:cNvPr id="304" name="円/楕円 303"/>
        <xdr:cNvSpPr/>
      </xdr:nvSpPr>
      <xdr:spPr>
        <a:xfrm>
          <a:off x="104267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378565" cy="259045"/>
    <xdr:sp macro="" textlink="">
      <xdr:nvSpPr>
        <xdr:cNvPr id="305" name="労働費該当値テキスト"/>
        <xdr:cNvSpPr txBox="1"/>
      </xdr:nvSpPr>
      <xdr:spPr>
        <a:xfrm>
          <a:off x="10528300" y="652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43135</xdr:rowOff>
    </xdr:from>
    <xdr:to>
      <xdr:col>14</xdr:col>
      <xdr:colOff>79375</xdr:colOff>
      <xdr:row>38</xdr:row>
      <xdr:rowOff>144735</xdr:rowOff>
    </xdr:to>
    <xdr:sp macro="" textlink="">
      <xdr:nvSpPr>
        <xdr:cNvPr id="306" name="円/楕円 305"/>
        <xdr:cNvSpPr/>
      </xdr:nvSpPr>
      <xdr:spPr>
        <a:xfrm>
          <a:off x="9588500" y="65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135862</xdr:rowOff>
    </xdr:from>
    <xdr:ext cx="469744" cy="259045"/>
    <xdr:sp macro="" textlink="">
      <xdr:nvSpPr>
        <xdr:cNvPr id="307" name="テキスト ボックス 306"/>
        <xdr:cNvSpPr txBox="1"/>
      </xdr:nvSpPr>
      <xdr:spPr>
        <a:xfrm>
          <a:off x="9404427" y="665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41991</xdr:rowOff>
    </xdr:from>
    <xdr:to>
      <xdr:col>12</xdr:col>
      <xdr:colOff>561975</xdr:colOff>
      <xdr:row>38</xdr:row>
      <xdr:rowOff>143591</xdr:rowOff>
    </xdr:to>
    <xdr:sp macro="" textlink="">
      <xdr:nvSpPr>
        <xdr:cNvPr id="308" name="円/楕円 307"/>
        <xdr:cNvSpPr/>
      </xdr:nvSpPr>
      <xdr:spPr>
        <a:xfrm>
          <a:off x="8699500" y="65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134718</xdr:rowOff>
    </xdr:from>
    <xdr:ext cx="469744" cy="259045"/>
    <xdr:sp macro="" textlink="">
      <xdr:nvSpPr>
        <xdr:cNvPr id="309" name="テキスト ボックス 308"/>
        <xdr:cNvSpPr txBox="1"/>
      </xdr:nvSpPr>
      <xdr:spPr>
        <a:xfrm>
          <a:off x="8515427" y="664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93883</xdr:rowOff>
    </xdr:from>
    <xdr:to>
      <xdr:col>11</xdr:col>
      <xdr:colOff>358775</xdr:colOff>
      <xdr:row>38</xdr:row>
      <xdr:rowOff>24033</xdr:rowOff>
    </xdr:to>
    <xdr:sp macro="" textlink="">
      <xdr:nvSpPr>
        <xdr:cNvPr id="310" name="円/楕円 309"/>
        <xdr:cNvSpPr/>
      </xdr:nvSpPr>
      <xdr:spPr>
        <a:xfrm>
          <a:off x="7810500" y="64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15160</xdr:rowOff>
    </xdr:from>
    <xdr:ext cx="469744" cy="259045"/>
    <xdr:sp macro="" textlink="">
      <xdr:nvSpPr>
        <xdr:cNvPr id="311" name="テキスト ボックス 310"/>
        <xdr:cNvSpPr txBox="1"/>
      </xdr:nvSpPr>
      <xdr:spPr>
        <a:xfrm>
          <a:off x="7626427" y="653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107691</xdr:rowOff>
    </xdr:from>
    <xdr:to>
      <xdr:col>10</xdr:col>
      <xdr:colOff>155575</xdr:colOff>
      <xdr:row>37</xdr:row>
      <xdr:rowOff>37841</xdr:rowOff>
    </xdr:to>
    <xdr:sp macro="" textlink="">
      <xdr:nvSpPr>
        <xdr:cNvPr id="312" name="円/楕円 311"/>
        <xdr:cNvSpPr/>
      </xdr:nvSpPr>
      <xdr:spPr>
        <a:xfrm>
          <a:off x="6921500" y="62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54368</xdr:rowOff>
    </xdr:from>
    <xdr:ext cx="469744" cy="259045"/>
    <xdr:sp macro="" textlink="">
      <xdr:nvSpPr>
        <xdr:cNvPr id="313" name="テキスト ボックス 312"/>
        <xdr:cNvSpPr txBox="1"/>
      </xdr:nvSpPr>
      <xdr:spPr>
        <a:xfrm>
          <a:off x="6737427" y="605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53930</xdr:rowOff>
    </xdr:from>
    <xdr:to>
      <xdr:col>15</xdr:col>
      <xdr:colOff>180975</xdr:colOff>
      <xdr:row>59</xdr:row>
      <xdr:rowOff>30421</xdr:rowOff>
    </xdr:to>
    <xdr:cxnSp macro="">
      <xdr:nvCxnSpPr>
        <xdr:cNvPr id="344" name="直線コネクタ 343"/>
        <xdr:cNvCxnSpPr/>
      </xdr:nvCxnSpPr>
      <xdr:spPr>
        <a:xfrm flipV="1">
          <a:off x="9639300" y="9998030"/>
          <a:ext cx="838200" cy="1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30421</xdr:rowOff>
    </xdr:from>
    <xdr:to>
      <xdr:col>14</xdr:col>
      <xdr:colOff>28575</xdr:colOff>
      <xdr:row>59</xdr:row>
      <xdr:rowOff>30659</xdr:rowOff>
    </xdr:to>
    <xdr:cxnSp macro="">
      <xdr:nvCxnSpPr>
        <xdr:cNvPr id="347" name="直線コネクタ 346"/>
        <xdr:cNvCxnSpPr/>
      </xdr:nvCxnSpPr>
      <xdr:spPr>
        <a:xfrm flipV="1">
          <a:off x="8750300" y="10145971"/>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8348</xdr:rowOff>
    </xdr:from>
    <xdr:to>
      <xdr:col>12</xdr:col>
      <xdr:colOff>511175</xdr:colOff>
      <xdr:row>59</xdr:row>
      <xdr:rowOff>30659</xdr:rowOff>
    </xdr:to>
    <xdr:cxnSp macro="">
      <xdr:nvCxnSpPr>
        <xdr:cNvPr id="350" name="直線コネクタ 349"/>
        <xdr:cNvCxnSpPr/>
      </xdr:nvCxnSpPr>
      <xdr:spPr>
        <a:xfrm>
          <a:off x="7861300" y="10123898"/>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8348</xdr:rowOff>
    </xdr:from>
    <xdr:to>
      <xdr:col>11</xdr:col>
      <xdr:colOff>307975</xdr:colOff>
      <xdr:row>59</xdr:row>
      <xdr:rowOff>24932</xdr:rowOff>
    </xdr:to>
    <xdr:cxnSp macro="">
      <xdr:nvCxnSpPr>
        <xdr:cNvPr id="353" name="直線コネクタ 352"/>
        <xdr:cNvCxnSpPr/>
      </xdr:nvCxnSpPr>
      <xdr:spPr>
        <a:xfrm flipV="1">
          <a:off x="6972300" y="10123898"/>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55" name="テキスト ボックス 354"/>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3130</xdr:rowOff>
    </xdr:from>
    <xdr:to>
      <xdr:col>15</xdr:col>
      <xdr:colOff>231775</xdr:colOff>
      <xdr:row>58</xdr:row>
      <xdr:rowOff>104730</xdr:rowOff>
    </xdr:to>
    <xdr:sp macro="" textlink="">
      <xdr:nvSpPr>
        <xdr:cNvPr id="363" name="円/楕円 362"/>
        <xdr:cNvSpPr/>
      </xdr:nvSpPr>
      <xdr:spPr>
        <a:xfrm>
          <a:off x="10426700" y="99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26007</xdr:rowOff>
    </xdr:from>
    <xdr:ext cx="599010" cy="259045"/>
    <xdr:sp macro="" textlink="">
      <xdr:nvSpPr>
        <xdr:cNvPr id="364" name="農林水産業費該当値テキスト"/>
        <xdr:cNvSpPr txBox="1"/>
      </xdr:nvSpPr>
      <xdr:spPr>
        <a:xfrm>
          <a:off x="10528300" y="979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151071</xdr:rowOff>
    </xdr:from>
    <xdr:to>
      <xdr:col>14</xdr:col>
      <xdr:colOff>79375</xdr:colOff>
      <xdr:row>59</xdr:row>
      <xdr:rowOff>81221</xdr:rowOff>
    </xdr:to>
    <xdr:sp macro="" textlink="">
      <xdr:nvSpPr>
        <xdr:cNvPr id="365" name="円/楕円 364"/>
        <xdr:cNvSpPr/>
      </xdr:nvSpPr>
      <xdr:spPr>
        <a:xfrm>
          <a:off x="9588500" y="100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97748</xdr:rowOff>
    </xdr:from>
    <xdr:ext cx="534377" cy="259045"/>
    <xdr:sp macro="" textlink="">
      <xdr:nvSpPr>
        <xdr:cNvPr id="366" name="テキスト ボックス 365"/>
        <xdr:cNvSpPr txBox="1"/>
      </xdr:nvSpPr>
      <xdr:spPr>
        <a:xfrm>
          <a:off x="9372111" y="98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151309</xdr:rowOff>
    </xdr:from>
    <xdr:to>
      <xdr:col>12</xdr:col>
      <xdr:colOff>561975</xdr:colOff>
      <xdr:row>59</xdr:row>
      <xdr:rowOff>81459</xdr:rowOff>
    </xdr:to>
    <xdr:sp macro="" textlink="">
      <xdr:nvSpPr>
        <xdr:cNvPr id="367" name="円/楕円 366"/>
        <xdr:cNvSpPr/>
      </xdr:nvSpPr>
      <xdr:spPr>
        <a:xfrm>
          <a:off x="8699500" y="100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97986</xdr:rowOff>
    </xdr:from>
    <xdr:ext cx="534377" cy="259045"/>
    <xdr:sp macro="" textlink="">
      <xdr:nvSpPr>
        <xdr:cNvPr id="368" name="テキスト ボックス 367"/>
        <xdr:cNvSpPr txBox="1"/>
      </xdr:nvSpPr>
      <xdr:spPr>
        <a:xfrm>
          <a:off x="8483111" y="98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128998</xdr:rowOff>
    </xdr:from>
    <xdr:to>
      <xdr:col>11</xdr:col>
      <xdr:colOff>358775</xdr:colOff>
      <xdr:row>59</xdr:row>
      <xdr:rowOff>59148</xdr:rowOff>
    </xdr:to>
    <xdr:sp macro="" textlink="">
      <xdr:nvSpPr>
        <xdr:cNvPr id="369" name="円/楕円 368"/>
        <xdr:cNvSpPr/>
      </xdr:nvSpPr>
      <xdr:spPr>
        <a:xfrm>
          <a:off x="7810500" y="100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75675</xdr:rowOff>
    </xdr:from>
    <xdr:ext cx="534377" cy="259045"/>
    <xdr:sp macro="" textlink="">
      <xdr:nvSpPr>
        <xdr:cNvPr id="370" name="テキスト ボックス 369"/>
        <xdr:cNvSpPr txBox="1"/>
      </xdr:nvSpPr>
      <xdr:spPr>
        <a:xfrm>
          <a:off x="7594111" y="98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145582</xdr:rowOff>
    </xdr:from>
    <xdr:to>
      <xdr:col>10</xdr:col>
      <xdr:colOff>155575</xdr:colOff>
      <xdr:row>59</xdr:row>
      <xdr:rowOff>75732</xdr:rowOff>
    </xdr:to>
    <xdr:sp macro="" textlink="">
      <xdr:nvSpPr>
        <xdr:cNvPr id="371" name="円/楕円 370"/>
        <xdr:cNvSpPr/>
      </xdr:nvSpPr>
      <xdr:spPr>
        <a:xfrm>
          <a:off x="6921500" y="100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92259</xdr:rowOff>
    </xdr:from>
    <xdr:ext cx="534377" cy="259045"/>
    <xdr:sp macro="" textlink="">
      <xdr:nvSpPr>
        <xdr:cNvPr id="372" name="テキスト ボックス 371"/>
        <xdr:cNvSpPr txBox="1"/>
      </xdr:nvSpPr>
      <xdr:spPr>
        <a:xfrm>
          <a:off x="6705111" y="98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139627</xdr:rowOff>
    </xdr:from>
    <xdr:to>
      <xdr:col>15</xdr:col>
      <xdr:colOff>180975</xdr:colOff>
      <xdr:row>77</xdr:row>
      <xdr:rowOff>153708</xdr:rowOff>
    </xdr:to>
    <xdr:cxnSp macro="">
      <xdr:nvCxnSpPr>
        <xdr:cNvPr id="399" name="直線コネクタ 398"/>
        <xdr:cNvCxnSpPr/>
      </xdr:nvCxnSpPr>
      <xdr:spPr>
        <a:xfrm>
          <a:off x="9639300" y="13341277"/>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138776</xdr:rowOff>
    </xdr:from>
    <xdr:to>
      <xdr:col>14</xdr:col>
      <xdr:colOff>28575</xdr:colOff>
      <xdr:row>77</xdr:row>
      <xdr:rowOff>139627</xdr:rowOff>
    </xdr:to>
    <xdr:cxnSp macro="">
      <xdr:nvCxnSpPr>
        <xdr:cNvPr id="402" name="直線コネクタ 401"/>
        <xdr:cNvCxnSpPr/>
      </xdr:nvCxnSpPr>
      <xdr:spPr>
        <a:xfrm>
          <a:off x="8750300" y="13340426"/>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17209</xdr:rowOff>
    </xdr:from>
    <xdr:ext cx="534377" cy="259045"/>
    <xdr:sp macro="" textlink="">
      <xdr:nvSpPr>
        <xdr:cNvPr id="404" name="テキスト ボックス 403"/>
        <xdr:cNvSpPr txBox="1"/>
      </xdr:nvSpPr>
      <xdr:spPr>
        <a:xfrm>
          <a:off x="9372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138776</xdr:rowOff>
    </xdr:from>
    <xdr:to>
      <xdr:col>12</xdr:col>
      <xdr:colOff>511175</xdr:colOff>
      <xdr:row>77</xdr:row>
      <xdr:rowOff>147481</xdr:rowOff>
    </xdr:to>
    <xdr:cxnSp macro="">
      <xdr:nvCxnSpPr>
        <xdr:cNvPr id="405" name="直線コネクタ 404"/>
        <xdr:cNvCxnSpPr/>
      </xdr:nvCxnSpPr>
      <xdr:spPr>
        <a:xfrm flipV="1">
          <a:off x="7861300" y="13340426"/>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17008</xdr:rowOff>
    </xdr:from>
    <xdr:ext cx="534377" cy="259045"/>
    <xdr:sp macro="" textlink="">
      <xdr:nvSpPr>
        <xdr:cNvPr id="407" name="テキスト ボックス 406"/>
        <xdr:cNvSpPr txBox="1"/>
      </xdr:nvSpPr>
      <xdr:spPr>
        <a:xfrm>
          <a:off x="8483111" y="133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90588</xdr:rowOff>
    </xdr:from>
    <xdr:to>
      <xdr:col>11</xdr:col>
      <xdr:colOff>307975</xdr:colOff>
      <xdr:row>77</xdr:row>
      <xdr:rowOff>147481</xdr:rowOff>
    </xdr:to>
    <xdr:cxnSp macro="">
      <xdr:nvCxnSpPr>
        <xdr:cNvPr id="408" name="直線コネクタ 407"/>
        <xdr:cNvCxnSpPr/>
      </xdr:nvCxnSpPr>
      <xdr:spPr>
        <a:xfrm>
          <a:off x="6972300" y="13292238"/>
          <a:ext cx="889000" cy="5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55010</xdr:rowOff>
    </xdr:from>
    <xdr:ext cx="534377" cy="259045"/>
    <xdr:sp macro="" textlink="">
      <xdr:nvSpPr>
        <xdr:cNvPr id="410" name="テキスト ボックス 409"/>
        <xdr:cNvSpPr txBox="1"/>
      </xdr:nvSpPr>
      <xdr:spPr>
        <a:xfrm>
          <a:off x="7594111" y="13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47220</xdr:rowOff>
    </xdr:from>
    <xdr:ext cx="534377" cy="259045"/>
    <xdr:sp macro="" textlink="">
      <xdr:nvSpPr>
        <xdr:cNvPr id="412" name="テキスト ボックス 411"/>
        <xdr:cNvSpPr txBox="1"/>
      </xdr:nvSpPr>
      <xdr:spPr>
        <a:xfrm>
          <a:off x="6705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102908</xdr:rowOff>
    </xdr:from>
    <xdr:to>
      <xdr:col>15</xdr:col>
      <xdr:colOff>231775</xdr:colOff>
      <xdr:row>78</xdr:row>
      <xdr:rowOff>33058</xdr:rowOff>
    </xdr:to>
    <xdr:sp macro="" textlink="">
      <xdr:nvSpPr>
        <xdr:cNvPr id="418" name="円/楕円 417"/>
        <xdr:cNvSpPr/>
      </xdr:nvSpPr>
      <xdr:spPr>
        <a:xfrm>
          <a:off x="10426700" y="133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81335</xdr:rowOff>
    </xdr:from>
    <xdr:ext cx="534377" cy="259045"/>
    <xdr:sp macro="" textlink="">
      <xdr:nvSpPr>
        <xdr:cNvPr id="419" name="商工費該当値テキスト"/>
        <xdr:cNvSpPr txBox="1"/>
      </xdr:nvSpPr>
      <xdr:spPr>
        <a:xfrm>
          <a:off x="10528300" y="132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88827</xdr:rowOff>
    </xdr:from>
    <xdr:to>
      <xdr:col>14</xdr:col>
      <xdr:colOff>79375</xdr:colOff>
      <xdr:row>78</xdr:row>
      <xdr:rowOff>18977</xdr:rowOff>
    </xdr:to>
    <xdr:sp macro="" textlink="">
      <xdr:nvSpPr>
        <xdr:cNvPr id="420" name="円/楕円 419"/>
        <xdr:cNvSpPr/>
      </xdr:nvSpPr>
      <xdr:spPr>
        <a:xfrm>
          <a:off x="9588500" y="132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35504</xdr:rowOff>
    </xdr:from>
    <xdr:ext cx="534377" cy="259045"/>
    <xdr:sp macro="" textlink="">
      <xdr:nvSpPr>
        <xdr:cNvPr id="421" name="テキスト ボックス 420"/>
        <xdr:cNvSpPr txBox="1"/>
      </xdr:nvSpPr>
      <xdr:spPr>
        <a:xfrm>
          <a:off x="9372111" y="13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87976</xdr:rowOff>
    </xdr:from>
    <xdr:to>
      <xdr:col>12</xdr:col>
      <xdr:colOff>561975</xdr:colOff>
      <xdr:row>78</xdr:row>
      <xdr:rowOff>18126</xdr:rowOff>
    </xdr:to>
    <xdr:sp macro="" textlink="">
      <xdr:nvSpPr>
        <xdr:cNvPr id="422" name="円/楕円 421"/>
        <xdr:cNvSpPr/>
      </xdr:nvSpPr>
      <xdr:spPr>
        <a:xfrm>
          <a:off x="8699500" y="13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34653</xdr:rowOff>
    </xdr:from>
    <xdr:ext cx="534377" cy="259045"/>
    <xdr:sp macro="" textlink="">
      <xdr:nvSpPr>
        <xdr:cNvPr id="423" name="テキスト ボックス 422"/>
        <xdr:cNvSpPr txBox="1"/>
      </xdr:nvSpPr>
      <xdr:spPr>
        <a:xfrm>
          <a:off x="8483111" y="130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96681</xdr:rowOff>
    </xdr:from>
    <xdr:to>
      <xdr:col>11</xdr:col>
      <xdr:colOff>358775</xdr:colOff>
      <xdr:row>78</xdr:row>
      <xdr:rowOff>26831</xdr:rowOff>
    </xdr:to>
    <xdr:sp macro="" textlink="">
      <xdr:nvSpPr>
        <xdr:cNvPr id="424" name="円/楕円 423"/>
        <xdr:cNvSpPr/>
      </xdr:nvSpPr>
      <xdr:spPr>
        <a:xfrm>
          <a:off x="7810500" y="132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43358</xdr:rowOff>
    </xdr:from>
    <xdr:ext cx="534377" cy="259045"/>
    <xdr:sp macro="" textlink="">
      <xdr:nvSpPr>
        <xdr:cNvPr id="425" name="テキスト ボックス 424"/>
        <xdr:cNvSpPr txBox="1"/>
      </xdr:nvSpPr>
      <xdr:spPr>
        <a:xfrm>
          <a:off x="7594111" y="130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39788</xdr:rowOff>
    </xdr:from>
    <xdr:to>
      <xdr:col>10</xdr:col>
      <xdr:colOff>155575</xdr:colOff>
      <xdr:row>77</xdr:row>
      <xdr:rowOff>141388</xdr:rowOff>
    </xdr:to>
    <xdr:sp macro="" textlink="">
      <xdr:nvSpPr>
        <xdr:cNvPr id="426" name="円/楕円 425"/>
        <xdr:cNvSpPr/>
      </xdr:nvSpPr>
      <xdr:spPr>
        <a:xfrm>
          <a:off x="6921500" y="132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157915</xdr:rowOff>
    </xdr:from>
    <xdr:ext cx="534377" cy="259045"/>
    <xdr:sp macro="" textlink="">
      <xdr:nvSpPr>
        <xdr:cNvPr id="427" name="テキスト ボックス 426"/>
        <xdr:cNvSpPr txBox="1"/>
      </xdr:nvSpPr>
      <xdr:spPr>
        <a:xfrm>
          <a:off x="6705111" y="1301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110626</xdr:rowOff>
    </xdr:from>
    <xdr:to>
      <xdr:col>15</xdr:col>
      <xdr:colOff>180975</xdr:colOff>
      <xdr:row>98</xdr:row>
      <xdr:rowOff>111762</xdr:rowOff>
    </xdr:to>
    <xdr:cxnSp macro="">
      <xdr:nvCxnSpPr>
        <xdr:cNvPr id="454" name="直線コネクタ 453"/>
        <xdr:cNvCxnSpPr/>
      </xdr:nvCxnSpPr>
      <xdr:spPr>
        <a:xfrm>
          <a:off x="9639300" y="16912726"/>
          <a:ext cx="8382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110626</xdr:rowOff>
    </xdr:from>
    <xdr:to>
      <xdr:col>14</xdr:col>
      <xdr:colOff>28575</xdr:colOff>
      <xdr:row>98</xdr:row>
      <xdr:rowOff>113311</xdr:rowOff>
    </xdr:to>
    <xdr:cxnSp macro="">
      <xdr:nvCxnSpPr>
        <xdr:cNvPr id="457" name="直線コネクタ 456"/>
        <xdr:cNvCxnSpPr/>
      </xdr:nvCxnSpPr>
      <xdr:spPr>
        <a:xfrm flipV="1">
          <a:off x="8750300" y="16912726"/>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115635</xdr:rowOff>
    </xdr:from>
    <xdr:to>
      <xdr:col>12</xdr:col>
      <xdr:colOff>511175</xdr:colOff>
      <xdr:row>98</xdr:row>
      <xdr:rowOff>113311</xdr:rowOff>
    </xdr:to>
    <xdr:cxnSp macro="">
      <xdr:nvCxnSpPr>
        <xdr:cNvPr id="460" name="直線コネクタ 459"/>
        <xdr:cNvCxnSpPr/>
      </xdr:nvCxnSpPr>
      <xdr:spPr>
        <a:xfrm>
          <a:off x="7861300" y="16746285"/>
          <a:ext cx="889000" cy="1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115635</xdr:rowOff>
    </xdr:from>
    <xdr:to>
      <xdr:col>11</xdr:col>
      <xdr:colOff>307975</xdr:colOff>
      <xdr:row>98</xdr:row>
      <xdr:rowOff>115202</xdr:rowOff>
    </xdr:to>
    <xdr:cxnSp macro="">
      <xdr:nvCxnSpPr>
        <xdr:cNvPr id="463" name="直線コネクタ 462"/>
        <xdr:cNvCxnSpPr/>
      </xdr:nvCxnSpPr>
      <xdr:spPr>
        <a:xfrm flipV="1">
          <a:off x="6972300" y="16746285"/>
          <a:ext cx="889000" cy="1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142955</xdr:rowOff>
    </xdr:from>
    <xdr:ext cx="534377" cy="259045"/>
    <xdr:sp macro="" textlink="">
      <xdr:nvSpPr>
        <xdr:cNvPr id="465" name="テキスト ボックス 464"/>
        <xdr:cNvSpPr txBox="1"/>
      </xdr:nvSpPr>
      <xdr:spPr>
        <a:xfrm>
          <a:off x="7594111" y="1694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60962</xdr:rowOff>
    </xdr:from>
    <xdr:to>
      <xdr:col>15</xdr:col>
      <xdr:colOff>231775</xdr:colOff>
      <xdr:row>98</xdr:row>
      <xdr:rowOff>162562</xdr:rowOff>
    </xdr:to>
    <xdr:sp macro="" textlink="">
      <xdr:nvSpPr>
        <xdr:cNvPr id="473" name="円/楕円 472"/>
        <xdr:cNvSpPr/>
      </xdr:nvSpPr>
      <xdr:spPr>
        <a:xfrm>
          <a:off x="10426700" y="1686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59826</xdr:rowOff>
    </xdr:from>
    <xdr:to>
      <xdr:col>14</xdr:col>
      <xdr:colOff>79375</xdr:colOff>
      <xdr:row>98</xdr:row>
      <xdr:rowOff>161426</xdr:rowOff>
    </xdr:to>
    <xdr:sp macro="" textlink="">
      <xdr:nvSpPr>
        <xdr:cNvPr id="475" name="円/楕円 474"/>
        <xdr:cNvSpPr/>
      </xdr:nvSpPr>
      <xdr:spPr>
        <a:xfrm>
          <a:off x="9588500" y="168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152553</xdr:rowOff>
    </xdr:from>
    <xdr:ext cx="534377" cy="259045"/>
    <xdr:sp macro="" textlink="">
      <xdr:nvSpPr>
        <xdr:cNvPr id="476" name="テキスト ボックス 475"/>
        <xdr:cNvSpPr txBox="1"/>
      </xdr:nvSpPr>
      <xdr:spPr>
        <a:xfrm>
          <a:off x="9372111" y="169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62511</xdr:rowOff>
    </xdr:from>
    <xdr:to>
      <xdr:col>12</xdr:col>
      <xdr:colOff>561975</xdr:colOff>
      <xdr:row>98</xdr:row>
      <xdr:rowOff>164111</xdr:rowOff>
    </xdr:to>
    <xdr:sp macro="" textlink="">
      <xdr:nvSpPr>
        <xdr:cNvPr id="477" name="円/楕円 476"/>
        <xdr:cNvSpPr/>
      </xdr:nvSpPr>
      <xdr:spPr>
        <a:xfrm>
          <a:off x="8699500" y="168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155238</xdr:rowOff>
    </xdr:from>
    <xdr:ext cx="534377" cy="259045"/>
    <xdr:sp macro="" textlink="">
      <xdr:nvSpPr>
        <xdr:cNvPr id="478" name="テキスト ボックス 477"/>
        <xdr:cNvSpPr txBox="1"/>
      </xdr:nvSpPr>
      <xdr:spPr>
        <a:xfrm>
          <a:off x="8483111" y="169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64835</xdr:rowOff>
    </xdr:from>
    <xdr:to>
      <xdr:col>11</xdr:col>
      <xdr:colOff>358775</xdr:colOff>
      <xdr:row>97</xdr:row>
      <xdr:rowOff>166435</xdr:rowOff>
    </xdr:to>
    <xdr:sp macro="" textlink="">
      <xdr:nvSpPr>
        <xdr:cNvPr id="479" name="円/楕円 478"/>
        <xdr:cNvSpPr/>
      </xdr:nvSpPr>
      <xdr:spPr>
        <a:xfrm>
          <a:off x="7810500" y="166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11512</xdr:rowOff>
    </xdr:from>
    <xdr:ext cx="599010" cy="259045"/>
    <xdr:sp macro="" textlink="">
      <xdr:nvSpPr>
        <xdr:cNvPr id="480" name="テキスト ボックス 479"/>
        <xdr:cNvSpPr txBox="1"/>
      </xdr:nvSpPr>
      <xdr:spPr>
        <a:xfrm>
          <a:off x="7561794" y="1647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64402</xdr:rowOff>
    </xdr:from>
    <xdr:to>
      <xdr:col>10</xdr:col>
      <xdr:colOff>155575</xdr:colOff>
      <xdr:row>98</xdr:row>
      <xdr:rowOff>166002</xdr:rowOff>
    </xdr:to>
    <xdr:sp macro="" textlink="">
      <xdr:nvSpPr>
        <xdr:cNvPr id="481" name="円/楕円 480"/>
        <xdr:cNvSpPr/>
      </xdr:nvSpPr>
      <xdr:spPr>
        <a:xfrm>
          <a:off x="6921500" y="168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157129</xdr:rowOff>
    </xdr:from>
    <xdr:ext cx="534377" cy="259045"/>
    <xdr:sp macro="" textlink="">
      <xdr:nvSpPr>
        <xdr:cNvPr id="482" name="テキスト ボックス 481"/>
        <xdr:cNvSpPr txBox="1"/>
      </xdr:nvSpPr>
      <xdr:spPr>
        <a:xfrm>
          <a:off x="6705111" y="169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82844</xdr:rowOff>
    </xdr:from>
    <xdr:to>
      <xdr:col>23</xdr:col>
      <xdr:colOff>517525</xdr:colOff>
      <xdr:row>34</xdr:row>
      <xdr:rowOff>144974</xdr:rowOff>
    </xdr:to>
    <xdr:cxnSp macro="">
      <xdr:nvCxnSpPr>
        <xdr:cNvPr id="513" name="直線コネクタ 512"/>
        <xdr:cNvCxnSpPr/>
      </xdr:nvCxnSpPr>
      <xdr:spPr>
        <a:xfrm flipV="1">
          <a:off x="15481300" y="5912144"/>
          <a:ext cx="838200" cy="6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116693</xdr:rowOff>
    </xdr:from>
    <xdr:to>
      <xdr:col>22</xdr:col>
      <xdr:colOff>365125</xdr:colOff>
      <xdr:row>34</xdr:row>
      <xdr:rowOff>144974</xdr:rowOff>
    </xdr:to>
    <xdr:cxnSp macro="">
      <xdr:nvCxnSpPr>
        <xdr:cNvPr id="516" name="直線コネクタ 515"/>
        <xdr:cNvCxnSpPr/>
      </xdr:nvCxnSpPr>
      <xdr:spPr>
        <a:xfrm>
          <a:off x="14592300" y="5945993"/>
          <a:ext cx="8890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88766</xdr:rowOff>
    </xdr:from>
    <xdr:ext cx="534377" cy="259045"/>
    <xdr:sp macro="" textlink="">
      <xdr:nvSpPr>
        <xdr:cNvPr id="518" name="テキスト ボックス 517"/>
        <xdr:cNvSpPr txBox="1"/>
      </xdr:nvSpPr>
      <xdr:spPr>
        <a:xfrm>
          <a:off x="15214111" y="62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145643</xdr:rowOff>
    </xdr:from>
    <xdr:to>
      <xdr:col>21</xdr:col>
      <xdr:colOff>161925</xdr:colOff>
      <xdr:row>34</xdr:row>
      <xdr:rowOff>116693</xdr:rowOff>
    </xdr:to>
    <xdr:cxnSp macro="">
      <xdr:nvCxnSpPr>
        <xdr:cNvPr id="519" name="直線コネクタ 518"/>
        <xdr:cNvCxnSpPr/>
      </xdr:nvCxnSpPr>
      <xdr:spPr>
        <a:xfrm>
          <a:off x="13703300" y="5632043"/>
          <a:ext cx="889000" cy="31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153068</xdr:rowOff>
    </xdr:from>
    <xdr:ext cx="534377" cy="259045"/>
    <xdr:sp macro="" textlink="">
      <xdr:nvSpPr>
        <xdr:cNvPr id="521" name="テキスト ボックス 520"/>
        <xdr:cNvSpPr txBox="1"/>
      </xdr:nvSpPr>
      <xdr:spPr>
        <a:xfrm>
          <a:off x="14325111" y="63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145643</xdr:rowOff>
    </xdr:from>
    <xdr:to>
      <xdr:col>19</xdr:col>
      <xdr:colOff>644525</xdr:colOff>
      <xdr:row>35</xdr:row>
      <xdr:rowOff>15423</xdr:rowOff>
    </xdr:to>
    <xdr:cxnSp macro="">
      <xdr:nvCxnSpPr>
        <xdr:cNvPr id="522" name="直線コネクタ 521"/>
        <xdr:cNvCxnSpPr/>
      </xdr:nvCxnSpPr>
      <xdr:spPr>
        <a:xfrm flipV="1">
          <a:off x="12814300" y="5632043"/>
          <a:ext cx="889000" cy="38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167160</xdr:rowOff>
    </xdr:from>
    <xdr:ext cx="534377" cy="259045"/>
    <xdr:sp macro="" textlink="">
      <xdr:nvSpPr>
        <xdr:cNvPr id="524" name="テキスト ボックス 523"/>
        <xdr:cNvSpPr txBox="1"/>
      </xdr:nvSpPr>
      <xdr:spPr>
        <a:xfrm>
          <a:off x="13436111" y="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27273</xdr:rowOff>
    </xdr:from>
    <xdr:ext cx="534377" cy="259045"/>
    <xdr:sp macro="" textlink="">
      <xdr:nvSpPr>
        <xdr:cNvPr id="526" name="テキスト ボックス 525"/>
        <xdr:cNvSpPr txBox="1"/>
      </xdr:nvSpPr>
      <xdr:spPr>
        <a:xfrm>
          <a:off x="12547111" y="6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32044</xdr:rowOff>
    </xdr:from>
    <xdr:to>
      <xdr:col>23</xdr:col>
      <xdr:colOff>568325</xdr:colOff>
      <xdr:row>34</xdr:row>
      <xdr:rowOff>133644</xdr:rowOff>
    </xdr:to>
    <xdr:sp macro="" textlink="">
      <xdr:nvSpPr>
        <xdr:cNvPr id="532" name="円/楕円 531"/>
        <xdr:cNvSpPr/>
      </xdr:nvSpPr>
      <xdr:spPr>
        <a:xfrm>
          <a:off x="16268700" y="58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54921</xdr:rowOff>
    </xdr:from>
    <xdr:ext cx="534377" cy="259045"/>
    <xdr:sp macro="" textlink="">
      <xdr:nvSpPr>
        <xdr:cNvPr id="533" name="消防費該当値テキスト"/>
        <xdr:cNvSpPr txBox="1"/>
      </xdr:nvSpPr>
      <xdr:spPr>
        <a:xfrm>
          <a:off x="16370300" y="57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53,482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94174</xdr:rowOff>
    </xdr:from>
    <xdr:to>
      <xdr:col>22</xdr:col>
      <xdr:colOff>415925</xdr:colOff>
      <xdr:row>35</xdr:row>
      <xdr:rowOff>24324</xdr:rowOff>
    </xdr:to>
    <xdr:sp macro="" textlink="">
      <xdr:nvSpPr>
        <xdr:cNvPr id="534" name="円/楕円 533"/>
        <xdr:cNvSpPr/>
      </xdr:nvSpPr>
      <xdr:spPr>
        <a:xfrm>
          <a:off x="15430500" y="59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40851</xdr:rowOff>
    </xdr:from>
    <xdr:ext cx="534377" cy="259045"/>
    <xdr:sp macro="" textlink="">
      <xdr:nvSpPr>
        <xdr:cNvPr id="535" name="テキスト ボックス 534"/>
        <xdr:cNvSpPr txBox="1"/>
      </xdr:nvSpPr>
      <xdr:spPr>
        <a:xfrm>
          <a:off x="15214111" y="56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65893</xdr:rowOff>
    </xdr:from>
    <xdr:to>
      <xdr:col>21</xdr:col>
      <xdr:colOff>212725</xdr:colOff>
      <xdr:row>34</xdr:row>
      <xdr:rowOff>167493</xdr:rowOff>
    </xdr:to>
    <xdr:sp macro="" textlink="">
      <xdr:nvSpPr>
        <xdr:cNvPr id="536" name="円/楕円 535"/>
        <xdr:cNvSpPr/>
      </xdr:nvSpPr>
      <xdr:spPr>
        <a:xfrm>
          <a:off x="14541500" y="58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12570</xdr:rowOff>
    </xdr:from>
    <xdr:ext cx="534377" cy="259045"/>
    <xdr:sp macro="" textlink="">
      <xdr:nvSpPr>
        <xdr:cNvPr id="537" name="テキスト ボックス 536"/>
        <xdr:cNvSpPr txBox="1"/>
      </xdr:nvSpPr>
      <xdr:spPr>
        <a:xfrm>
          <a:off x="14325111" y="56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51,409</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94843</xdr:rowOff>
    </xdr:from>
    <xdr:to>
      <xdr:col>20</xdr:col>
      <xdr:colOff>9525</xdr:colOff>
      <xdr:row>33</xdr:row>
      <xdr:rowOff>24993</xdr:rowOff>
    </xdr:to>
    <xdr:sp macro="" textlink="">
      <xdr:nvSpPr>
        <xdr:cNvPr id="538" name="円/楕円 537"/>
        <xdr:cNvSpPr/>
      </xdr:nvSpPr>
      <xdr:spPr>
        <a:xfrm>
          <a:off x="13652500" y="55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41520</xdr:rowOff>
    </xdr:from>
    <xdr:ext cx="534377" cy="259045"/>
    <xdr:sp macro="" textlink="">
      <xdr:nvSpPr>
        <xdr:cNvPr id="539" name="テキスト ボックス 538"/>
        <xdr:cNvSpPr txBox="1"/>
      </xdr:nvSpPr>
      <xdr:spPr>
        <a:xfrm>
          <a:off x="13436111" y="53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136073</xdr:rowOff>
    </xdr:from>
    <xdr:to>
      <xdr:col>18</xdr:col>
      <xdr:colOff>492125</xdr:colOff>
      <xdr:row>35</xdr:row>
      <xdr:rowOff>66223</xdr:rowOff>
    </xdr:to>
    <xdr:sp macro="" textlink="">
      <xdr:nvSpPr>
        <xdr:cNvPr id="540" name="円/楕円 539"/>
        <xdr:cNvSpPr/>
      </xdr:nvSpPr>
      <xdr:spPr>
        <a:xfrm>
          <a:off x="12763500" y="59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82750</xdr:rowOff>
    </xdr:from>
    <xdr:ext cx="534377" cy="259045"/>
    <xdr:sp macro="" textlink="">
      <xdr:nvSpPr>
        <xdr:cNvPr id="541" name="テキスト ボックス 540"/>
        <xdr:cNvSpPr txBox="1"/>
      </xdr:nvSpPr>
      <xdr:spPr>
        <a:xfrm>
          <a:off x="12547111" y="57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69748</xdr:rowOff>
    </xdr:from>
    <xdr:to>
      <xdr:col>23</xdr:col>
      <xdr:colOff>517525</xdr:colOff>
      <xdr:row>57</xdr:row>
      <xdr:rowOff>118257</xdr:rowOff>
    </xdr:to>
    <xdr:cxnSp macro="">
      <xdr:nvCxnSpPr>
        <xdr:cNvPr id="572" name="直線コネクタ 571"/>
        <xdr:cNvCxnSpPr/>
      </xdr:nvCxnSpPr>
      <xdr:spPr>
        <a:xfrm flipV="1">
          <a:off x="15481300" y="9842398"/>
          <a:ext cx="8382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118257</xdr:rowOff>
    </xdr:from>
    <xdr:to>
      <xdr:col>22</xdr:col>
      <xdr:colOff>365125</xdr:colOff>
      <xdr:row>58</xdr:row>
      <xdr:rowOff>19156</xdr:rowOff>
    </xdr:to>
    <xdr:cxnSp macro="">
      <xdr:nvCxnSpPr>
        <xdr:cNvPr id="575" name="直線コネクタ 574"/>
        <xdr:cNvCxnSpPr/>
      </xdr:nvCxnSpPr>
      <xdr:spPr>
        <a:xfrm flipV="1">
          <a:off x="14592300" y="9890907"/>
          <a:ext cx="889000" cy="7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165381</xdr:rowOff>
    </xdr:from>
    <xdr:to>
      <xdr:col>21</xdr:col>
      <xdr:colOff>161925</xdr:colOff>
      <xdr:row>58</xdr:row>
      <xdr:rowOff>19156</xdr:rowOff>
    </xdr:to>
    <xdr:cxnSp macro="">
      <xdr:nvCxnSpPr>
        <xdr:cNvPr id="578" name="直線コネクタ 577"/>
        <xdr:cNvCxnSpPr/>
      </xdr:nvCxnSpPr>
      <xdr:spPr>
        <a:xfrm>
          <a:off x="13703300" y="9938031"/>
          <a:ext cx="889000" cy="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10704</xdr:rowOff>
    </xdr:from>
    <xdr:to>
      <xdr:col>19</xdr:col>
      <xdr:colOff>644525</xdr:colOff>
      <xdr:row>57</xdr:row>
      <xdr:rowOff>165381</xdr:rowOff>
    </xdr:to>
    <xdr:cxnSp macro="">
      <xdr:nvCxnSpPr>
        <xdr:cNvPr id="581" name="直線コネクタ 580"/>
        <xdr:cNvCxnSpPr/>
      </xdr:nvCxnSpPr>
      <xdr:spPr>
        <a:xfrm>
          <a:off x="12814300" y="9611904"/>
          <a:ext cx="889000" cy="3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21993</xdr:rowOff>
    </xdr:from>
    <xdr:ext cx="534377" cy="259045"/>
    <xdr:sp macro="" textlink="">
      <xdr:nvSpPr>
        <xdr:cNvPr id="585" name="テキスト ボックス 584"/>
        <xdr:cNvSpPr txBox="1"/>
      </xdr:nvSpPr>
      <xdr:spPr>
        <a:xfrm>
          <a:off x="12547111" y="97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18948</xdr:rowOff>
    </xdr:from>
    <xdr:to>
      <xdr:col>23</xdr:col>
      <xdr:colOff>568325</xdr:colOff>
      <xdr:row>57</xdr:row>
      <xdr:rowOff>120548</xdr:rowOff>
    </xdr:to>
    <xdr:sp macro="" textlink="">
      <xdr:nvSpPr>
        <xdr:cNvPr id="591" name="円/楕円 590"/>
        <xdr:cNvSpPr/>
      </xdr:nvSpPr>
      <xdr:spPr>
        <a:xfrm>
          <a:off x="16268700" y="97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168825</xdr:rowOff>
    </xdr:from>
    <xdr:ext cx="534377" cy="259045"/>
    <xdr:sp macro="" textlink="">
      <xdr:nvSpPr>
        <xdr:cNvPr id="592" name="教育費該当値テキスト"/>
        <xdr:cNvSpPr txBox="1"/>
      </xdr:nvSpPr>
      <xdr:spPr>
        <a:xfrm>
          <a:off x="16370300" y="97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67457</xdr:rowOff>
    </xdr:from>
    <xdr:to>
      <xdr:col>22</xdr:col>
      <xdr:colOff>415925</xdr:colOff>
      <xdr:row>57</xdr:row>
      <xdr:rowOff>169057</xdr:rowOff>
    </xdr:to>
    <xdr:sp macro="" textlink="">
      <xdr:nvSpPr>
        <xdr:cNvPr id="593" name="円/楕円 592"/>
        <xdr:cNvSpPr/>
      </xdr:nvSpPr>
      <xdr:spPr>
        <a:xfrm>
          <a:off x="15430500" y="98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160184</xdr:rowOff>
    </xdr:from>
    <xdr:ext cx="534377" cy="259045"/>
    <xdr:sp macro="" textlink="">
      <xdr:nvSpPr>
        <xdr:cNvPr id="594" name="テキスト ボックス 593"/>
        <xdr:cNvSpPr txBox="1"/>
      </xdr:nvSpPr>
      <xdr:spPr>
        <a:xfrm>
          <a:off x="15214111" y="99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139806</xdr:rowOff>
    </xdr:from>
    <xdr:to>
      <xdr:col>21</xdr:col>
      <xdr:colOff>212725</xdr:colOff>
      <xdr:row>58</xdr:row>
      <xdr:rowOff>69956</xdr:rowOff>
    </xdr:to>
    <xdr:sp macro="" textlink="">
      <xdr:nvSpPr>
        <xdr:cNvPr id="595" name="円/楕円 594"/>
        <xdr:cNvSpPr/>
      </xdr:nvSpPr>
      <xdr:spPr>
        <a:xfrm>
          <a:off x="14541500" y="99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61083</xdr:rowOff>
    </xdr:from>
    <xdr:ext cx="534377" cy="259045"/>
    <xdr:sp macro="" textlink="">
      <xdr:nvSpPr>
        <xdr:cNvPr id="596" name="テキスト ボックス 595"/>
        <xdr:cNvSpPr txBox="1"/>
      </xdr:nvSpPr>
      <xdr:spPr>
        <a:xfrm>
          <a:off x="14325111" y="1000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114581</xdr:rowOff>
    </xdr:from>
    <xdr:to>
      <xdr:col>20</xdr:col>
      <xdr:colOff>9525</xdr:colOff>
      <xdr:row>58</xdr:row>
      <xdr:rowOff>44731</xdr:rowOff>
    </xdr:to>
    <xdr:sp macro="" textlink="">
      <xdr:nvSpPr>
        <xdr:cNvPr id="597" name="円/楕円 596"/>
        <xdr:cNvSpPr/>
      </xdr:nvSpPr>
      <xdr:spPr>
        <a:xfrm>
          <a:off x="13652500" y="98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35858</xdr:rowOff>
    </xdr:from>
    <xdr:ext cx="534377" cy="259045"/>
    <xdr:sp macro="" textlink="">
      <xdr:nvSpPr>
        <xdr:cNvPr id="598" name="テキスト ボックス 597"/>
        <xdr:cNvSpPr txBox="1"/>
      </xdr:nvSpPr>
      <xdr:spPr>
        <a:xfrm>
          <a:off x="13436111" y="99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131354</xdr:rowOff>
    </xdr:from>
    <xdr:to>
      <xdr:col>18</xdr:col>
      <xdr:colOff>492125</xdr:colOff>
      <xdr:row>56</xdr:row>
      <xdr:rowOff>61504</xdr:rowOff>
    </xdr:to>
    <xdr:sp macro="" textlink="">
      <xdr:nvSpPr>
        <xdr:cNvPr id="599" name="円/楕円 598"/>
        <xdr:cNvSpPr/>
      </xdr:nvSpPr>
      <xdr:spPr>
        <a:xfrm>
          <a:off x="12763500" y="95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78031</xdr:rowOff>
    </xdr:from>
    <xdr:ext cx="534377" cy="259045"/>
    <xdr:sp macro="" textlink="">
      <xdr:nvSpPr>
        <xdr:cNvPr id="600" name="テキスト ボックス 599"/>
        <xdr:cNvSpPr txBox="1"/>
      </xdr:nvSpPr>
      <xdr:spPr>
        <a:xfrm>
          <a:off x="12547111" y="933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2" name="円/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53" name="テキスト ボックス 652"/>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128561</xdr:rowOff>
    </xdr:from>
    <xdr:to>
      <xdr:col>23</xdr:col>
      <xdr:colOff>517525</xdr:colOff>
      <xdr:row>95</xdr:row>
      <xdr:rowOff>144523</xdr:rowOff>
    </xdr:to>
    <xdr:cxnSp macro="">
      <xdr:nvCxnSpPr>
        <xdr:cNvPr id="678" name="直線コネクタ 677"/>
        <xdr:cNvCxnSpPr/>
      </xdr:nvCxnSpPr>
      <xdr:spPr>
        <a:xfrm>
          <a:off x="15481300" y="16416311"/>
          <a:ext cx="838200" cy="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128561</xdr:rowOff>
    </xdr:from>
    <xdr:to>
      <xdr:col>22</xdr:col>
      <xdr:colOff>365125</xdr:colOff>
      <xdr:row>95</xdr:row>
      <xdr:rowOff>153296</xdr:rowOff>
    </xdr:to>
    <xdr:cxnSp macro="">
      <xdr:nvCxnSpPr>
        <xdr:cNvPr id="681" name="直線コネクタ 680"/>
        <xdr:cNvCxnSpPr/>
      </xdr:nvCxnSpPr>
      <xdr:spPr>
        <a:xfrm flipV="1">
          <a:off x="14592300" y="16416311"/>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153296</xdr:rowOff>
    </xdr:from>
    <xdr:to>
      <xdr:col>21</xdr:col>
      <xdr:colOff>161925</xdr:colOff>
      <xdr:row>96</xdr:row>
      <xdr:rowOff>3318</xdr:rowOff>
    </xdr:to>
    <xdr:cxnSp macro="">
      <xdr:nvCxnSpPr>
        <xdr:cNvPr id="684" name="直線コネクタ 683"/>
        <xdr:cNvCxnSpPr/>
      </xdr:nvCxnSpPr>
      <xdr:spPr>
        <a:xfrm flipV="1">
          <a:off x="13703300" y="16441046"/>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94483</xdr:rowOff>
    </xdr:from>
    <xdr:to>
      <xdr:col>19</xdr:col>
      <xdr:colOff>644525</xdr:colOff>
      <xdr:row>96</xdr:row>
      <xdr:rowOff>3318</xdr:rowOff>
    </xdr:to>
    <xdr:cxnSp macro="">
      <xdr:nvCxnSpPr>
        <xdr:cNvPr id="687" name="直線コネクタ 686"/>
        <xdr:cNvCxnSpPr/>
      </xdr:nvCxnSpPr>
      <xdr:spPr>
        <a:xfrm>
          <a:off x="12814300" y="16382233"/>
          <a:ext cx="8890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152916</xdr:rowOff>
    </xdr:from>
    <xdr:ext cx="534377" cy="259045"/>
    <xdr:sp macro="" textlink="">
      <xdr:nvSpPr>
        <xdr:cNvPr id="691" name="テキスト ボックス 690"/>
        <xdr:cNvSpPr txBox="1"/>
      </xdr:nvSpPr>
      <xdr:spPr>
        <a:xfrm>
          <a:off x="12547111" y="16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93723</xdr:rowOff>
    </xdr:from>
    <xdr:to>
      <xdr:col>23</xdr:col>
      <xdr:colOff>568325</xdr:colOff>
      <xdr:row>96</xdr:row>
      <xdr:rowOff>23873</xdr:rowOff>
    </xdr:to>
    <xdr:sp macro="" textlink="">
      <xdr:nvSpPr>
        <xdr:cNvPr id="697" name="円/楕円 696"/>
        <xdr:cNvSpPr/>
      </xdr:nvSpPr>
      <xdr:spPr>
        <a:xfrm>
          <a:off x="16268700" y="163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116600</xdr:rowOff>
    </xdr:from>
    <xdr:ext cx="534377" cy="259045"/>
    <xdr:sp macro="" textlink="">
      <xdr:nvSpPr>
        <xdr:cNvPr id="698" name="公債費該当値テキスト"/>
        <xdr:cNvSpPr txBox="1"/>
      </xdr:nvSpPr>
      <xdr:spPr>
        <a:xfrm>
          <a:off x="16370300" y="162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69,156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77761</xdr:rowOff>
    </xdr:from>
    <xdr:to>
      <xdr:col>22</xdr:col>
      <xdr:colOff>415925</xdr:colOff>
      <xdr:row>96</xdr:row>
      <xdr:rowOff>7911</xdr:rowOff>
    </xdr:to>
    <xdr:sp macro="" textlink="">
      <xdr:nvSpPr>
        <xdr:cNvPr id="699" name="円/楕円 698"/>
        <xdr:cNvSpPr/>
      </xdr:nvSpPr>
      <xdr:spPr>
        <a:xfrm>
          <a:off x="15430500" y="163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170488</xdr:rowOff>
    </xdr:from>
    <xdr:ext cx="534377" cy="259045"/>
    <xdr:sp macro="" textlink="">
      <xdr:nvSpPr>
        <xdr:cNvPr id="700" name="テキスト ボックス 699"/>
        <xdr:cNvSpPr txBox="1"/>
      </xdr:nvSpPr>
      <xdr:spPr>
        <a:xfrm>
          <a:off x="15214111" y="164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102496</xdr:rowOff>
    </xdr:from>
    <xdr:to>
      <xdr:col>21</xdr:col>
      <xdr:colOff>212725</xdr:colOff>
      <xdr:row>96</xdr:row>
      <xdr:rowOff>32646</xdr:rowOff>
    </xdr:to>
    <xdr:sp macro="" textlink="">
      <xdr:nvSpPr>
        <xdr:cNvPr id="701" name="円/楕円 700"/>
        <xdr:cNvSpPr/>
      </xdr:nvSpPr>
      <xdr:spPr>
        <a:xfrm>
          <a:off x="14541500" y="163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23773</xdr:rowOff>
    </xdr:from>
    <xdr:ext cx="534377" cy="259045"/>
    <xdr:sp macro="" textlink="">
      <xdr:nvSpPr>
        <xdr:cNvPr id="702" name="テキスト ボックス 701"/>
        <xdr:cNvSpPr txBox="1"/>
      </xdr:nvSpPr>
      <xdr:spPr>
        <a:xfrm>
          <a:off x="14325111" y="164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123968</xdr:rowOff>
    </xdr:from>
    <xdr:to>
      <xdr:col>20</xdr:col>
      <xdr:colOff>9525</xdr:colOff>
      <xdr:row>96</xdr:row>
      <xdr:rowOff>54118</xdr:rowOff>
    </xdr:to>
    <xdr:sp macro="" textlink="">
      <xdr:nvSpPr>
        <xdr:cNvPr id="703" name="円/楕円 702"/>
        <xdr:cNvSpPr/>
      </xdr:nvSpPr>
      <xdr:spPr>
        <a:xfrm>
          <a:off x="13652500" y="164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45245</xdr:rowOff>
    </xdr:from>
    <xdr:ext cx="534377" cy="259045"/>
    <xdr:sp macro="" textlink="">
      <xdr:nvSpPr>
        <xdr:cNvPr id="704" name="テキスト ボックス 703"/>
        <xdr:cNvSpPr txBox="1"/>
      </xdr:nvSpPr>
      <xdr:spPr>
        <a:xfrm>
          <a:off x="13436111" y="1650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43683</xdr:rowOff>
    </xdr:from>
    <xdr:to>
      <xdr:col>18</xdr:col>
      <xdr:colOff>492125</xdr:colOff>
      <xdr:row>95</xdr:row>
      <xdr:rowOff>145283</xdr:rowOff>
    </xdr:to>
    <xdr:sp macro="" textlink="">
      <xdr:nvSpPr>
        <xdr:cNvPr id="705" name="円/楕円 704"/>
        <xdr:cNvSpPr/>
      </xdr:nvSpPr>
      <xdr:spPr>
        <a:xfrm>
          <a:off x="12763500" y="163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161810</xdr:rowOff>
    </xdr:from>
    <xdr:ext cx="534377" cy="259045"/>
    <xdr:sp macro="" textlink="">
      <xdr:nvSpPr>
        <xdr:cNvPr id="706" name="テキスト ボックス 705"/>
        <xdr:cNvSpPr txBox="1"/>
      </xdr:nvSpPr>
      <xdr:spPr>
        <a:xfrm>
          <a:off x="12547111" y="161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衛生費は、住民一人当たり</a:t>
          </a:r>
          <a:r>
            <a:rPr kumimoji="1" lang="en-US" altLang="ja-JP" sz="1400">
              <a:latin typeface="ＭＳ Ｐゴシック"/>
            </a:rPr>
            <a:t>113,640</a:t>
          </a:r>
          <a:r>
            <a:rPr kumimoji="1" lang="ja-JP" altLang="en-US" sz="1400">
              <a:latin typeface="ＭＳ Ｐゴシック"/>
            </a:rPr>
            <a:t>円となっており、類似団体平均に比べ高止まりしている。これは、下北広域行政事務組合負担金、下北医療センター負担金の比率が大きいことが挙げられる。今後も横ばいでの推移が見込まれる。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実質収支額は、ここ数年５％前後であり、財政調整基金も微増で推移しており概ね良好である。しかし、実質単年度収支が赤字の年度もあり安定しない財政運営が続いている。要因として当初予算編成時点での財政調整基金の取崩し及び赤字地方債ともいえる臨時財政対策債を発行しなければ予算編成ができない不安定な財政状況が原因である。改善策として、歳入面では税収等自主財源の安定的な確保、歳出面では経常経費の削減や事業効果等を見極め更なる健全性に努める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ての会計において健全性の観点から概ね良好と判断できるが、国民健康保険特別会計及び下水道事業特別会計は会計上の赤字額が発生していないものの、実際は赤字額を一般会計から補填しているのが実状である。このため、両事業の健全性を高めるため赤字補填額の抑制に努める必要が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5633262</v>
      </c>
      <c r="BO4" s="409"/>
      <c r="BP4" s="409"/>
      <c r="BQ4" s="409"/>
      <c r="BR4" s="409"/>
      <c r="BS4" s="409"/>
      <c r="BT4" s="409"/>
      <c r="BU4" s="410"/>
      <c r="BV4" s="408">
        <v>4738274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5.8</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5490577</v>
      </c>
      <c r="BO5" s="414"/>
      <c r="BP5" s="414"/>
      <c r="BQ5" s="414"/>
      <c r="BR5" s="414"/>
      <c r="BS5" s="414"/>
      <c r="BT5" s="414"/>
      <c r="BU5" s="415"/>
      <c r="BV5" s="413">
        <v>4612944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82.5</v>
      </c>
      <c r="CU5" s="384"/>
      <c r="CV5" s="384"/>
      <c r="CW5" s="384"/>
      <c r="CX5" s="384"/>
      <c r="CY5" s="384"/>
      <c r="CZ5" s="384"/>
      <c r="DA5" s="385"/>
      <c r="DB5" s="383">
        <v>104.4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142685</v>
      </c>
      <c r="BO6" s="414"/>
      <c r="BP6" s="414"/>
      <c r="BQ6" s="414"/>
      <c r="BR6" s="414"/>
      <c r="BS6" s="414"/>
      <c r="BT6" s="414"/>
      <c r="BU6" s="415"/>
      <c r="BV6" s="413">
        <v>125330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87.1</v>
      </c>
      <c r="CU6" s="560"/>
      <c r="CV6" s="560"/>
      <c r="CW6" s="560"/>
      <c r="CX6" s="560"/>
      <c r="CY6" s="560"/>
      <c r="CZ6" s="560"/>
      <c r="DA6" s="561"/>
      <c r="DB6" s="559">
        <v>110.6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7777</v>
      </c>
      <c r="BO7" s="414"/>
      <c r="BP7" s="414"/>
      <c r="BQ7" s="414"/>
      <c r="BR7" s="414"/>
      <c r="BS7" s="414"/>
      <c r="BT7" s="414"/>
      <c r="BU7" s="415"/>
      <c r="BV7" s="413">
        <v>4685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2342999</v>
      </c>
      <c r="CU7" s="414"/>
      <c r="CV7" s="414"/>
      <c r="CW7" s="414"/>
      <c r="CX7" s="414"/>
      <c r="CY7" s="414"/>
      <c r="CZ7" s="414"/>
      <c r="DA7" s="415"/>
      <c r="DB7" s="413">
        <v>2235828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134908</v>
      </c>
      <c r="BO8" s="414"/>
      <c r="BP8" s="414"/>
      <c r="BQ8" s="414"/>
      <c r="BR8" s="414"/>
      <c r="BS8" s="414"/>
      <c r="BT8" s="414"/>
      <c r="BU8" s="415"/>
      <c r="BV8" s="413">
        <v>120645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5227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14263</v>
      </c>
      <c r="BO9" s="414"/>
      <c r="BP9" s="414"/>
      <c r="BQ9" s="414"/>
      <c r="BR9" s="414"/>
      <c r="BS9" s="414"/>
      <c r="BT9" s="414"/>
      <c r="BU9" s="415"/>
      <c r="BV9" s="413">
        <v>13038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11.1</v>
      </c>
      <c r="CU9" s="384"/>
      <c r="CV9" s="384"/>
      <c r="CW9" s="384"/>
      <c r="CX9" s="384"/>
      <c r="CY9" s="384"/>
      <c r="CZ9" s="384"/>
      <c r="DA9" s="385"/>
      <c r="DB9" s="383">
        <v>11.1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6340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450217</v>
      </c>
      <c r="BO10" s="414"/>
      <c r="BP10" s="414"/>
      <c r="BQ10" s="414"/>
      <c r="BR10" s="414"/>
      <c r="BS10" s="414"/>
      <c r="BT10" s="414"/>
      <c r="BU10" s="415"/>
      <c r="BV10" s="413">
        <v>360223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5709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500000</v>
      </c>
      <c r="BO12" s="414"/>
      <c r="BP12" s="414"/>
      <c r="BQ12" s="414"/>
      <c r="BR12" s="414"/>
      <c r="BS12" s="414"/>
      <c r="BT12" s="414"/>
      <c r="BU12" s="415"/>
      <c r="BV12" s="413">
        <v>700000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5697</v>
      </c>
      <c r="S13" s="515"/>
      <c r="T13" s="515"/>
      <c r="U13" s="515"/>
      <c r="V13" s="516"/>
      <c r="W13" s="502" t="s">
        <v>121</v>
      </c>
      <c r="X13" s="426"/>
      <c r="Y13" s="426"/>
      <c r="Z13" s="426"/>
      <c r="AA13" s="426"/>
      <c r="AB13" s="427"/>
      <c r="AC13" s="389">
        <v>624</v>
      </c>
      <c r="AD13" s="390"/>
      <c r="AE13" s="390"/>
      <c r="AF13" s="390"/>
      <c r="AG13" s="391"/>
      <c r="AH13" s="389">
        <v>692</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-35520</v>
      </c>
      <c r="BO13" s="414"/>
      <c r="BP13" s="414"/>
      <c r="BQ13" s="414"/>
      <c r="BR13" s="414"/>
      <c r="BS13" s="414"/>
      <c r="BT13" s="414"/>
      <c r="BU13" s="415"/>
      <c r="BV13" s="413">
        <v>-326739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14.5</v>
      </c>
      <c r="CU13" s="384"/>
      <c r="CV13" s="384"/>
      <c r="CW13" s="384"/>
      <c r="CX13" s="384"/>
      <c r="CY13" s="384"/>
      <c r="CZ13" s="384"/>
      <c r="DA13" s="385"/>
      <c r="DB13" s="383">
        <v>12.1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5830</v>
      </c>
      <c r="S14" s="515"/>
      <c r="T14" s="515"/>
      <c r="U14" s="515"/>
      <c r="V14" s="516"/>
      <c r="W14" s="517"/>
      <c r="X14" s="429"/>
      <c r="Y14" s="429"/>
      <c r="Z14" s="429"/>
      <c r="AA14" s="429"/>
      <c r="AB14" s="430"/>
      <c r="AC14" s="507">
        <v>19.7</v>
      </c>
      <c r="AD14" s="508"/>
      <c r="AE14" s="508"/>
      <c r="AF14" s="508"/>
      <c r="AG14" s="509"/>
      <c r="AH14" s="507">
        <v>26.1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5818</v>
      </c>
      <c r="S15" s="515"/>
      <c r="T15" s="515"/>
      <c r="U15" s="515"/>
      <c r="V15" s="516"/>
      <c r="W15" s="502" t="s">
        <v>127</v>
      </c>
      <c r="X15" s="426"/>
      <c r="Y15" s="426"/>
      <c r="Z15" s="426"/>
      <c r="AA15" s="426"/>
      <c r="AB15" s="427"/>
      <c r="AC15" s="389">
        <v>1044</v>
      </c>
      <c r="AD15" s="390"/>
      <c r="AE15" s="390"/>
      <c r="AF15" s="390"/>
      <c r="AG15" s="391"/>
      <c r="AH15" s="389">
        <v>616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499632</v>
      </c>
      <c r="BO15" s="409"/>
      <c r="BP15" s="409"/>
      <c r="BQ15" s="409"/>
      <c r="BR15" s="409"/>
      <c r="BS15" s="409"/>
      <c r="BT15" s="409"/>
      <c r="BU15" s="410"/>
      <c r="BV15" s="408">
        <v>505978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v>
      </c>
      <c r="AD16" s="508"/>
      <c r="AE16" s="508"/>
      <c r="AF16" s="508"/>
      <c r="AG16" s="509"/>
      <c r="AH16" s="507">
        <v>23.2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2069952</v>
      </c>
      <c r="BO16" s="414"/>
      <c r="BP16" s="414"/>
      <c r="BQ16" s="414"/>
      <c r="BR16" s="414"/>
      <c r="BS16" s="414"/>
      <c r="BT16" s="414"/>
      <c r="BU16" s="415"/>
      <c r="BV16" s="413">
        <v>1974926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1498</v>
      </c>
      <c r="AD17" s="390"/>
      <c r="AE17" s="390"/>
      <c r="AF17" s="390"/>
      <c r="AG17" s="391"/>
      <c r="AH17" s="389">
        <v>1340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644416</v>
      </c>
      <c r="BO17" s="414"/>
      <c r="BP17" s="414"/>
      <c r="BQ17" s="414"/>
      <c r="BR17" s="414"/>
      <c r="BS17" s="414"/>
      <c r="BT17" s="414"/>
      <c r="BU17" s="415"/>
      <c r="BV17" s="413">
        <v>646711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52.1</v>
      </c>
      <c r="M18" s="478"/>
      <c r="N18" s="478"/>
      <c r="O18" s="478"/>
      <c r="P18" s="478"/>
      <c r="Q18" s="478"/>
      <c r="R18" s="479"/>
      <c r="S18" s="479"/>
      <c r="T18" s="479"/>
      <c r="U18" s="479"/>
      <c r="V18" s="480"/>
      <c r="W18" s="494"/>
      <c r="X18" s="495"/>
      <c r="Y18" s="495"/>
      <c r="Z18" s="495"/>
      <c r="AA18" s="495"/>
      <c r="AB18" s="503"/>
      <c r="AC18" s="377">
        <v>47.3</v>
      </c>
      <c r="AD18" s="378"/>
      <c r="AE18" s="378"/>
      <c r="AF18" s="378"/>
      <c r="AG18" s="481"/>
      <c r="AH18" s="377">
        <v>50.6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1978249</v>
      </c>
      <c r="BO18" s="414"/>
      <c r="BP18" s="414"/>
      <c r="BQ18" s="414"/>
      <c r="BR18" s="414"/>
      <c r="BS18" s="414"/>
      <c r="BT18" s="414"/>
      <c r="BU18" s="415"/>
      <c r="BV18" s="413">
        <v>2324943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100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3511914</v>
      </c>
      <c r="BO19" s="414"/>
      <c r="BP19" s="414"/>
      <c r="BQ19" s="414"/>
      <c r="BR19" s="414"/>
      <c r="BS19" s="414"/>
      <c r="BT19" s="414"/>
      <c r="BU19" s="415"/>
      <c r="BV19" s="413">
        <v>3742456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2152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4681306</v>
      </c>
      <c r="BO23" s="414"/>
      <c r="BP23" s="414"/>
      <c r="BQ23" s="414"/>
      <c r="BR23" s="414"/>
      <c r="BS23" s="414"/>
      <c r="BT23" s="414"/>
      <c r="BU23" s="415"/>
      <c r="BV23" s="413">
        <v>4818130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6850</v>
      </c>
      <c r="R24" s="390"/>
      <c r="S24" s="390"/>
      <c r="T24" s="390"/>
      <c r="U24" s="390"/>
      <c r="V24" s="391"/>
      <c r="W24" s="455"/>
      <c r="X24" s="446"/>
      <c r="Y24" s="447"/>
      <c r="Z24" s="386" t="s">
        <v>150</v>
      </c>
      <c r="AA24" s="387"/>
      <c r="AB24" s="387"/>
      <c r="AC24" s="387"/>
      <c r="AD24" s="387"/>
      <c r="AE24" s="387"/>
      <c r="AF24" s="387"/>
      <c r="AG24" s="388"/>
      <c r="AH24" s="389">
        <v>57</v>
      </c>
      <c r="AI24" s="390"/>
      <c r="AJ24" s="390"/>
      <c r="AK24" s="390"/>
      <c r="AL24" s="391"/>
      <c r="AM24" s="389">
        <v>168834</v>
      </c>
      <c r="AN24" s="390"/>
      <c r="AO24" s="390"/>
      <c r="AP24" s="390"/>
      <c r="AQ24" s="390"/>
      <c r="AR24" s="391"/>
      <c r="AS24" s="389">
        <v>2962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4658188</v>
      </c>
      <c r="BO24" s="414"/>
      <c r="BP24" s="414"/>
      <c r="BQ24" s="414"/>
      <c r="BR24" s="414"/>
      <c r="BS24" s="414"/>
      <c r="BT24" s="414"/>
      <c r="BU24" s="415"/>
      <c r="BV24" s="413">
        <v>4763404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5490</v>
      </c>
      <c r="R25" s="390"/>
      <c r="S25" s="390"/>
      <c r="T25" s="390"/>
      <c r="U25" s="390"/>
      <c r="V25" s="391"/>
      <c r="W25" s="455"/>
      <c r="X25" s="446"/>
      <c r="Y25" s="447"/>
      <c r="Z25" s="386" t="s">
        <v>153</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411040</v>
      </c>
      <c r="BO25" s="409"/>
      <c r="BP25" s="409"/>
      <c r="BQ25" s="409"/>
      <c r="BR25" s="409"/>
      <c r="BS25" s="409"/>
      <c r="BT25" s="409"/>
      <c r="BU25" s="410"/>
      <c r="BV25" s="408">
        <v>467322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5090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10833</v>
      </c>
      <c r="AN26" s="390"/>
      <c r="AO26" s="390"/>
      <c r="AP26" s="390"/>
      <c r="AQ26" s="390"/>
      <c r="AR26" s="391"/>
      <c r="AS26" s="389">
        <v>3611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2610</v>
      </c>
      <c r="R27" s="390"/>
      <c r="S27" s="390"/>
      <c r="T27" s="390"/>
      <c r="U27" s="390"/>
      <c r="V27" s="391"/>
      <c r="W27" s="455"/>
      <c r="X27" s="446"/>
      <c r="Y27" s="447"/>
      <c r="Z27" s="386" t="s">
        <v>159</v>
      </c>
      <c r="AA27" s="387"/>
      <c r="AB27" s="387"/>
      <c r="AC27" s="387"/>
      <c r="AD27" s="387"/>
      <c r="AE27" s="387"/>
      <c r="AF27" s="387"/>
      <c r="AG27" s="388"/>
      <c r="AH27" s="389">
        <v>6</v>
      </c>
      <c r="AI27" s="390"/>
      <c r="AJ27" s="390"/>
      <c r="AK27" s="390"/>
      <c r="AL27" s="391"/>
      <c r="AM27" s="389">
        <v>19818</v>
      </c>
      <c r="AN27" s="390"/>
      <c r="AO27" s="390"/>
      <c r="AP27" s="390"/>
      <c r="AQ27" s="390"/>
      <c r="AR27" s="391"/>
      <c r="AS27" s="389">
        <v>3303</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43716</v>
      </c>
      <c r="BO27" s="417"/>
      <c r="BP27" s="417"/>
      <c r="BQ27" s="417"/>
      <c r="BR27" s="417"/>
      <c r="BS27" s="417"/>
      <c r="BT27" s="417"/>
      <c r="BU27" s="418"/>
      <c r="BV27" s="416">
        <v>43716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2100</v>
      </c>
      <c r="R28" s="390"/>
      <c r="S28" s="390"/>
      <c r="T28" s="390"/>
      <c r="U28" s="390"/>
      <c r="V28" s="391"/>
      <c r="W28" s="455"/>
      <c r="X28" s="446"/>
      <c r="Y28" s="447"/>
      <c r="Z28" s="386" t="s">
        <v>162</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943934</v>
      </c>
      <c r="BO28" s="409"/>
      <c r="BP28" s="409"/>
      <c r="BQ28" s="409"/>
      <c r="BR28" s="409"/>
      <c r="BS28" s="409"/>
      <c r="BT28" s="409"/>
      <c r="BU28" s="410"/>
      <c r="BV28" s="408">
        <v>893717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8</v>
      </c>
      <c r="M29" s="390"/>
      <c r="N29" s="390"/>
      <c r="O29" s="390"/>
      <c r="P29" s="391"/>
      <c r="Q29" s="389">
        <v>2000</v>
      </c>
      <c r="R29" s="390"/>
      <c r="S29" s="390"/>
      <c r="T29" s="390"/>
      <c r="U29" s="390"/>
      <c r="V29" s="391"/>
      <c r="W29" s="456"/>
      <c r="X29" s="457"/>
      <c r="Y29" s="458"/>
      <c r="Z29" s="386" t="s">
        <v>166</v>
      </c>
      <c r="AA29" s="387"/>
      <c r="AB29" s="387"/>
      <c r="AC29" s="387"/>
      <c r="AD29" s="387"/>
      <c r="AE29" s="387"/>
      <c r="AF29" s="387"/>
      <c r="AG29" s="388"/>
      <c r="AH29" s="389">
        <v>63</v>
      </c>
      <c r="AI29" s="390"/>
      <c r="AJ29" s="390"/>
      <c r="AK29" s="390"/>
      <c r="AL29" s="391"/>
      <c r="AM29" s="389">
        <v>188652</v>
      </c>
      <c r="AN29" s="390"/>
      <c r="AO29" s="390"/>
      <c r="AP29" s="390"/>
      <c r="AQ29" s="390"/>
      <c r="AR29" s="391"/>
      <c r="AS29" s="389">
        <v>2994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72909</v>
      </c>
      <c r="BO29" s="414"/>
      <c r="BP29" s="414"/>
      <c r="BQ29" s="414"/>
      <c r="BR29" s="414"/>
      <c r="BS29" s="414"/>
      <c r="BT29" s="414"/>
      <c r="BU29" s="415"/>
      <c r="BV29" s="413">
        <v>272827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2536079</v>
      </c>
      <c r="BO30" s="417"/>
      <c r="BP30" s="417"/>
      <c r="BQ30" s="417"/>
      <c r="BR30" s="417"/>
      <c r="BS30" s="417"/>
      <c r="BT30" s="417"/>
      <c r="BU30" s="418"/>
      <c r="BV30" s="416">
        <v>2617869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一部事務組合下北医療センター</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下北地域広域行政事務組合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青森県後期高齢者広域連合（一般会計）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青森県後期高齢者広域連合（特別会計）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青森県市町村総合事務組合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青森県市町村退職手当組合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青森県交通災害共済組合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5" t="s">
        <v>535</v>
      </c>
      <c r="D34" s="1185"/>
      <c r="E34" s="1186"/>
      <c r="F34" s="32">
        <v>0.32</v>
      </c>
      <c r="G34" s="33">
        <v>0.72</v>
      </c>
      <c r="H34" s="33">
        <v>2.83</v>
      </c>
      <c r="I34" s="33">
        <v>5.01</v>
      </c>
      <c r="J34" s="34">
        <v>6.36</v>
      </c>
      <c r="K34" s="22"/>
      <c r="L34" s="22"/>
      <c r="M34" s="22"/>
      <c r="N34" s="22"/>
      <c r="O34" s="22"/>
      <c r="P34" s="22"/>
    </row>
    <row r="35" spans="1:16" ht="39" customHeight="1" x14ac:dyDescent="0.15">
      <c r="A35" s="22"/>
      <c r="B35" s="35"/>
      <c r="C35" s="1179" t="s">
        <v>536</v>
      </c>
      <c r="D35" s="1180"/>
      <c r="E35" s="1181"/>
      <c r="F35" s="36">
        <v>7.12</v>
      </c>
      <c r="G35" s="37">
        <v>5.83</v>
      </c>
      <c r="H35" s="37">
        <v>4.82</v>
      </c>
      <c r="I35" s="37">
        <v>5.39</v>
      </c>
      <c r="J35" s="38">
        <v>5.75</v>
      </c>
      <c r="K35" s="22"/>
      <c r="L35" s="22"/>
      <c r="M35" s="22"/>
      <c r="N35" s="22"/>
      <c r="O35" s="22"/>
      <c r="P35" s="22"/>
    </row>
    <row r="36" spans="1:16" ht="39" customHeight="1" x14ac:dyDescent="0.15">
      <c r="A36" s="22"/>
      <c r="B36" s="35"/>
      <c r="C36" s="1179" t="s">
        <v>537</v>
      </c>
      <c r="D36" s="1180"/>
      <c r="E36" s="1181"/>
      <c r="F36" s="36">
        <v>5.44</v>
      </c>
      <c r="G36" s="37">
        <v>5.2</v>
      </c>
      <c r="H36" s="37">
        <v>5.43</v>
      </c>
      <c r="I36" s="37">
        <v>4.41</v>
      </c>
      <c r="J36" s="38">
        <v>3.76</v>
      </c>
      <c r="K36" s="22"/>
      <c r="L36" s="22"/>
      <c r="M36" s="22"/>
      <c r="N36" s="22"/>
      <c r="O36" s="22"/>
      <c r="P36" s="22"/>
    </row>
    <row r="37" spans="1:16" ht="39" customHeight="1" x14ac:dyDescent="0.15">
      <c r="A37" s="22"/>
      <c r="B37" s="35"/>
      <c r="C37" s="1179" t="s">
        <v>538</v>
      </c>
      <c r="D37" s="1180"/>
      <c r="E37" s="1181"/>
      <c r="F37" s="36">
        <v>0.68</v>
      </c>
      <c r="G37" s="37">
        <v>1.9</v>
      </c>
      <c r="H37" s="37">
        <v>0.72</v>
      </c>
      <c r="I37" s="37">
        <v>1.05</v>
      </c>
      <c r="J37" s="38">
        <v>1.1200000000000001</v>
      </c>
      <c r="K37" s="22"/>
      <c r="L37" s="22"/>
      <c r="M37" s="22"/>
      <c r="N37" s="22"/>
      <c r="O37" s="22"/>
      <c r="P37" s="22"/>
    </row>
    <row r="38" spans="1:16" ht="39" customHeight="1" x14ac:dyDescent="0.15">
      <c r="A38" s="22"/>
      <c r="B38" s="35"/>
      <c r="C38" s="1179" t="s">
        <v>539</v>
      </c>
      <c r="D38" s="1180"/>
      <c r="E38" s="1181"/>
      <c r="F38" s="36">
        <v>0</v>
      </c>
      <c r="G38" s="37">
        <v>0</v>
      </c>
      <c r="H38" s="37">
        <v>0.03</v>
      </c>
      <c r="I38" s="37">
        <v>0</v>
      </c>
      <c r="J38" s="38">
        <v>0.02</v>
      </c>
      <c r="K38" s="22"/>
      <c r="L38" s="22"/>
      <c r="M38" s="22"/>
      <c r="N38" s="22"/>
      <c r="O38" s="22"/>
      <c r="P38" s="22"/>
    </row>
    <row r="39" spans="1:16" ht="39" customHeight="1" x14ac:dyDescent="0.15">
      <c r="A39" s="22"/>
      <c r="B39" s="35"/>
      <c r="C39" s="1179" t="s">
        <v>540</v>
      </c>
      <c r="D39" s="1180"/>
      <c r="E39" s="1181"/>
      <c r="F39" s="36">
        <v>0</v>
      </c>
      <c r="G39" s="37">
        <v>0</v>
      </c>
      <c r="H39" s="37">
        <v>0</v>
      </c>
      <c r="I39" s="37">
        <v>0</v>
      </c>
      <c r="J39" s="38">
        <v>0</v>
      </c>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541</v>
      </c>
      <c r="D42" s="1180"/>
      <c r="E42" s="1181"/>
      <c r="F42" s="36" t="s">
        <v>487</v>
      </c>
      <c r="G42" s="37" t="s">
        <v>487</v>
      </c>
      <c r="H42" s="37" t="s">
        <v>487</v>
      </c>
      <c r="I42" s="37" t="s">
        <v>487</v>
      </c>
      <c r="J42" s="38" t="s">
        <v>487</v>
      </c>
      <c r="K42" s="22"/>
      <c r="L42" s="22"/>
      <c r="M42" s="22"/>
      <c r="N42" s="22"/>
      <c r="O42" s="22"/>
      <c r="P42" s="22"/>
    </row>
    <row r="43" spans="1:16" ht="39" customHeight="1" thickBot="1" x14ac:dyDescent="0.2">
      <c r="A43" s="22"/>
      <c r="B43" s="40"/>
      <c r="C43" s="1182" t="s">
        <v>542</v>
      </c>
      <c r="D43" s="1183"/>
      <c r="E43" s="1184"/>
      <c r="F43" s="41">
        <v>0</v>
      </c>
      <c r="G43" s="42">
        <v>0</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401</v>
      </c>
      <c r="L45" s="60">
        <v>379</v>
      </c>
      <c r="M45" s="60">
        <v>403</v>
      </c>
      <c r="N45" s="60">
        <v>417</v>
      </c>
      <c r="O45" s="61">
        <v>393</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487</v>
      </c>
      <c r="L46" s="64" t="s">
        <v>487</v>
      </c>
      <c r="M46" s="64" t="s">
        <v>487</v>
      </c>
      <c r="N46" s="64" t="s">
        <v>487</v>
      </c>
      <c r="O46" s="65" t="s">
        <v>487</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487</v>
      </c>
      <c r="L47" s="64" t="s">
        <v>487</v>
      </c>
      <c r="M47" s="64" t="s">
        <v>487</v>
      </c>
      <c r="N47" s="64" t="s">
        <v>487</v>
      </c>
      <c r="O47" s="65" t="s">
        <v>487</v>
      </c>
      <c r="P47" s="48"/>
      <c r="Q47" s="48"/>
      <c r="R47" s="48"/>
      <c r="S47" s="48"/>
      <c r="T47" s="48"/>
      <c r="U47" s="48"/>
    </row>
    <row r="48" spans="1:21" ht="30.75" customHeight="1" x14ac:dyDescent="0.15">
      <c r="A48" s="48"/>
      <c r="B48" s="1197"/>
      <c r="C48" s="1198"/>
      <c r="D48" s="62"/>
      <c r="E48" s="1189" t="s">
        <v>15</v>
      </c>
      <c r="F48" s="1189"/>
      <c r="G48" s="1189"/>
      <c r="H48" s="1189"/>
      <c r="I48" s="1189"/>
      <c r="J48" s="1190"/>
      <c r="K48" s="63">
        <v>62</v>
      </c>
      <c r="L48" s="64">
        <v>59</v>
      </c>
      <c r="M48" s="64">
        <v>60</v>
      </c>
      <c r="N48" s="64">
        <v>60</v>
      </c>
      <c r="O48" s="65">
        <v>62</v>
      </c>
      <c r="P48" s="48"/>
      <c r="Q48" s="48"/>
      <c r="R48" s="48"/>
      <c r="S48" s="48"/>
      <c r="T48" s="48"/>
      <c r="U48" s="48"/>
    </row>
    <row r="49" spans="1:21" ht="30.75" customHeight="1" x14ac:dyDescent="0.15">
      <c r="A49" s="48"/>
      <c r="B49" s="1197"/>
      <c r="C49" s="1198"/>
      <c r="D49" s="62"/>
      <c r="E49" s="1189" t="s">
        <v>16</v>
      </c>
      <c r="F49" s="1189"/>
      <c r="G49" s="1189"/>
      <c r="H49" s="1189"/>
      <c r="I49" s="1189"/>
      <c r="J49" s="1190"/>
      <c r="K49" s="63">
        <v>117</v>
      </c>
      <c r="L49" s="64">
        <v>114</v>
      </c>
      <c r="M49" s="64">
        <v>111</v>
      </c>
      <c r="N49" s="64">
        <v>110</v>
      </c>
      <c r="O49" s="65">
        <v>114</v>
      </c>
      <c r="P49" s="48"/>
      <c r="Q49" s="48"/>
      <c r="R49" s="48"/>
      <c r="S49" s="48"/>
      <c r="T49" s="48"/>
      <c r="U49" s="48"/>
    </row>
    <row r="50" spans="1:21" ht="30.75" customHeight="1" x14ac:dyDescent="0.15">
      <c r="A50" s="48"/>
      <c r="B50" s="1197"/>
      <c r="C50" s="1198"/>
      <c r="D50" s="62"/>
      <c r="E50" s="1189" t="s">
        <v>17</v>
      </c>
      <c r="F50" s="1189"/>
      <c r="G50" s="1189"/>
      <c r="H50" s="1189"/>
      <c r="I50" s="1189"/>
      <c r="J50" s="1190"/>
      <c r="K50" s="63" t="s">
        <v>487</v>
      </c>
      <c r="L50" s="64" t="s">
        <v>487</v>
      </c>
      <c r="M50" s="64" t="s">
        <v>487</v>
      </c>
      <c r="N50" s="64" t="s">
        <v>487</v>
      </c>
      <c r="O50" s="65">
        <v>48</v>
      </c>
      <c r="P50" s="48"/>
      <c r="Q50" s="48"/>
      <c r="R50" s="48"/>
      <c r="S50" s="48"/>
      <c r="T50" s="48"/>
      <c r="U50" s="48"/>
    </row>
    <row r="51" spans="1:21" ht="30.75" customHeight="1" x14ac:dyDescent="0.15">
      <c r="A51" s="48"/>
      <c r="B51" s="1199"/>
      <c r="C51" s="1200"/>
      <c r="D51" s="66"/>
      <c r="E51" s="1189" t="s">
        <v>18</v>
      </c>
      <c r="F51" s="1189"/>
      <c r="G51" s="1189"/>
      <c r="H51" s="1189"/>
      <c r="I51" s="1189"/>
      <c r="J51" s="1190"/>
      <c r="K51" s="63">
        <v>3</v>
      </c>
      <c r="L51" s="64">
        <v>7</v>
      </c>
      <c r="M51" s="64">
        <v>2</v>
      </c>
      <c r="N51" s="64">
        <v>2</v>
      </c>
      <c r="O51" s="65">
        <v>2</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329</v>
      </c>
      <c r="L52" s="64">
        <v>333</v>
      </c>
      <c r="M52" s="64">
        <v>343</v>
      </c>
      <c r="N52" s="64">
        <v>352</v>
      </c>
      <c r="O52" s="65">
        <v>345</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254</v>
      </c>
      <c r="L53" s="69">
        <v>226</v>
      </c>
      <c r="M53" s="69">
        <v>233</v>
      </c>
      <c r="N53" s="69">
        <v>237</v>
      </c>
      <c r="O53" s="70">
        <v>274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5" t="s">
        <v>24</v>
      </c>
      <c r="C41" s="1216"/>
      <c r="D41" s="81"/>
      <c r="E41" s="1217" t="s">
        <v>25</v>
      </c>
      <c r="F41" s="1217"/>
      <c r="G41" s="1217"/>
      <c r="H41" s="1218"/>
      <c r="I41" s="82">
        <v>3809</v>
      </c>
      <c r="J41" s="83">
        <v>5249</v>
      </c>
      <c r="K41" s="83">
        <v>5042</v>
      </c>
      <c r="L41" s="83">
        <v>4818</v>
      </c>
      <c r="M41" s="84">
        <v>4681</v>
      </c>
    </row>
    <row r="42" spans="2:13" ht="27.75" customHeight="1" x14ac:dyDescent="0.15">
      <c r="B42" s="1205"/>
      <c r="C42" s="1206"/>
      <c r="D42" s="85"/>
      <c r="E42" s="1209" t="s">
        <v>26</v>
      </c>
      <c r="F42" s="1209"/>
      <c r="G42" s="1209"/>
      <c r="H42" s="1210"/>
      <c r="I42" s="86" t="s">
        <v>487</v>
      </c>
      <c r="J42" s="87">
        <v>555</v>
      </c>
      <c r="K42" s="87">
        <v>524</v>
      </c>
      <c r="L42" s="87">
        <v>467</v>
      </c>
      <c r="M42" s="88">
        <v>469</v>
      </c>
    </row>
    <row r="43" spans="2:13" ht="27.75" customHeight="1" x14ac:dyDescent="0.15">
      <c r="B43" s="1205"/>
      <c r="C43" s="1206"/>
      <c r="D43" s="85"/>
      <c r="E43" s="1209" t="s">
        <v>27</v>
      </c>
      <c r="F43" s="1209"/>
      <c r="G43" s="1209"/>
      <c r="H43" s="1210"/>
      <c r="I43" s="86">
        <v>1129</v>
      </c>
      <c r="J43" s="87">
        <v>1164</v>
      </c>
      <c r="K43" s="87">
        <v>1247</v>
      </c>
      <c r="L43" s="87">
        <v>1145</v>
      </c>
      <c r="M43" s="88">
        <v>1173</v>
      </c>
    </row>
    <row r="44" spans="2:13" ht="27.75" customHeight="1" x14ac:dyDescent="0.15">
      <c r="B44" s="1205"/>
      <c r="C44" s="1206"/>
      <c r="D44" s="85"/>
      <c r="E44" s="1209" t="s">
        <v>28</v>
      </c>
      <c r="F44" s="1209"/>
      <c r="G44" s="1209"/>
      <c r="H44" s="1210"/>
      <c r="I44" s="86">
        <v>803</v>
      </c>
      <c r="J44" s="87">
        <v>768</v>
      </c>
      <c r="K44" s="87">
        <v>709</v>
      </c>
      <c r="L44" s="87">
        <v>769</v>
      </c>
      <c r="M44" s="88">
        <v>675</v>
      </c>
    </row>
    <row r="45" spans="2:13" ht="27.75" customHeight="1" x14ac:dyDescent="0.15">
      <c r="B45" s="1205"/>
      <c r="C45" s="1206"/>
      <c r="D45" s="85"/>
      <c r="E45" s="1209" t="s">
        <v>29</v>
      </c>
      <c r="F45" s="1209"/>
      <c r="G45" s="1209"/>
      <c r="H45" s="1210"/>
      <c r="I45" s="86">
        <v>839</v>
      </c>
      <c r="J45" s="87">
        <v>822</v>
      </c>
      <c r="K45" s="87">
        <v>736</v>
      </c>
      <c r="L45" s="87">
        <v>637</v>
      </c>
      <c r="M45" s="88">
        <v>637</v>
      </c>
    </row>
    <row r="46" spans="2:13" ht="27.75" customHeight="1" x14ac:dyDescent="0.15">
      <c r="B46" s="1205"/>
      <c r="C46" s="1206"/>
      <c r="D46" s="85"/>
      <c r="E46" s="1209" t="s">
        <v>30</v>
      </c>
      <c r="F46" s="1209"/>
      <c r="G46" s="1209"/>
      <c r="H46" s="1210"/>
      <c r="I46" s="86" t="s">
        <v>487</v>
      </c>
      <c r="J46" s="87" t="s">
        <v>487</v>
      </c>
      <c r="K46" s="87" t="s">
        <v>487</v>
      </c>
      <c r="L46" s="87" t="s">
        <v>487</v>
      </c>
      <c r="M46" s="88" t="s">
        <v>487</v>
      </c>
    </row>
    <row r="47" spans="2:13" ht="27.75" customHeight="1" x14ac:dyDescent="0.15">
      <c r="B47" s="1205"/>
      <c r="C47" s="1206"/>
      <c r="D47" s="85"/>
      <c r="E47" s="1209" t="s">
        <v>31</v>
      </c>
      <c r="F47" s="1209"/>
      <c r="G47" s="1209"/>
      <c r="H47" s="1210"/>
      <c r="I47" s="86" t="s">
        <v>487</v>
      </c>
      <c r="J47" s="87" t="s">
        <v>487</v>
      </c>
      <c r="K47" s="87" t="s">
        <v>487</v>
      </c>
      <c r="L47" s="87" t="s">
        <v>487</v>
      </c>
      <c r="M47" s="88" t="s">
        <v>487</v>
      </c>
    </row>
    <row r="48" spans="2:13" ht="27.75" customHeight="1" x14ac:dyDescent="0.15">
      <c r="B48" s="1207"/>
      <c r="C48" s="1208"/>
      <c r="D48" s="85"/>
      <c r="E48" s="1209" t="s">
        <v>32</v>
      </c>
      <c r="F48" s="1209"/>
      <c r="G48" s="1209"/>
      <c r="H48" s="1210"/>
      <c r="I48" s="86" t="s">
        <v>487</v>
      </c>
      <c r="J48" s="87" t="s">
        <v>487</v>
      </c>
      <c r="K48" s="87" t="s">
        <v>487</v>
      </c>
      <c r="L48" s="87" t="s">
        <v>487</v>
      </c>
      <c r="M48" s="88" t="s">
        <v>487</v>
      </c>
    </row>
    <row r="49" spans="2:13" ht="27.75" customHeight="1" x14ac:dyDescent="0.15">
      <c r="B49" s="1203" t="s">
        <v>33</v>
      </c>
      <c r="C49" s="1204"/>
      <c r="D49" s="89"/>
      <c r="E49" s="1209" t="s">
        <v>34</v>
      </c>
      <c r="F49" s="1209"/>
      <c r="G49" s="1209"/>
      <c r="H49" s="1210"/>
      <c r="I49" s="86">
        <v>3982</v>
      </c>
      <c r="J49" s="87">
        <v>3770</v>
      </c>
      <c r="K49" s="87">
        <v>3867</v>
      </c>
      <c r="L49" s="87">
        <v>3946</v>
      </c>
      <c r="M49" s="88">
        <v>3720</v>
      </c>
    </row>
    <row r="50" spans="2:13" ht="27.75" customHeight="1" x14ac:dyDescent="0.15">
      <c r="B50" s="1205"/>
      <c r="C50" s="1206"/>
      <c r="D50" s="85"/>
      <c r="E50" s="1209" t="s">
        <v>35</v>
      </c>
      <c r="F50" s="1209"/>
      <c r="G50" s="1209"/>
      <c r="H50" s="1210"/>
      <c r="I50" s="86">
        <v>53</v>
      </c>
      <c r="J50" s="87">
        <v>45</v>
      </c>
      <c r="K50" s="87">
        <v>50</v>
      </c>
      <c r="L50" s="87">
        <v>33</v>
      </c>
      <c r="M50" s="88">
        <v>28</v>
      </c>
    </row>
    <row r="51" spans="2:13" ht="27.75" customHeight="1" x14ac:dyDescent="0.15">
      <c r="B51" s="1207"/>
      <c r="C51" s="1208"/>
      <c r="D51" s="85"/>
      <c r="E51" s="1209" t="s">
        <v>36</v>
      </c>
      <c r="F51" s="1209"/>
      <c r="G51" s="1209"/>
      <c r="H51" s="1210"/>
      <c r="I51" s="86">
        <v>3280</v>
      </c>
      <c r="J51" s="87">
        <v>4512</v>
      </c>
      <c r="K51" s="87">
        <v>4383</v>
      </c>
      <c r="L51" s="87">
        <v>4363</v>
      </c>
      <c r="M51" s="88">
        <v>4277</v>
      </c>
    </row>
    <row r="52" spans="2:13" ht="27.75" customHeight="1" thickBot="1" x14ac:dyDescent="0.2">
      <c r="B52" s="1211" t="s">
        <v>37</v>
      </c>
      <c r="C52" s="1212"/>
      <c r="D52" s="90"/>
      <c r="E52" s="1213" t="s">
        <v>38</v>
      </c>
      <c r="F52" s="1213"/>
      <c r="G52" s="1213"/>
      <c r="H52" s="1214"/>
      <c r="I52" s="91">
        <v>-736</v>
      </c>
      <c r="J52" s="92">
        <v>231</v>
      </c>
      <c r="K52" s="92">
        <v>-42</v>
      </c>
      <c r="L52" s="92">
        <v>-505</v>
      </c>
      <c r="M52" s="93">
        <v>-389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0" zoomScale="82" zoomScaleNormal="82"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55"/>
      <c r="H43" s="1232"/>
      <c r="I43" s="1232"/>
      <c r="J43" s="1232"/>
      <c r="K43" s="1232"/>
      <c r="L43" s="1232"/>
      <c r="M43" s="1232"/>
      <c r="N43" s="1232"/>
      <c r="O43" s="1233"/>
    </row>
    <row r="44" spans="2:17" x14ac:dyDescent="0.15">
      <c r="B44" s="248"/>
      <c r="C44" s="244"/>
      <c r="D44" s="244"/>
      <c r="E44" s="244"/>
      <c r="F44" s="244"/>
      <c r="G44" s="1234"/>
      <c r="H44" s="1235"/>
      <c r="I44" s="1235"/>
      <c r="J44" s="1235"/>
      <c r="K44" s="1235"/>
      <c r="L44" s="1235"/>
      <c r="M44" s="1235"/>
      <c r="N44" s="1235"/>
      <c r="O44" s="1236"/>
    </row>
    <row r="45" spans="2:17" x14ac:dyDescent="0.15">
      <c r="B45" s="248"/>
      <c r="C45" s="244"/>
      <c r="D45" s="244"/>
      <c r="E45" s="244"/>
      <c r="F45" s="244"/>
      <c r="G45" s="1234"/>
      <c r="H45" s="1235"/>
      <c r="I45" s="1235"/>
      <c r="J45" s="1235"/>
      <c r="K45" s="1235"/>
      <c r="L45" s="1235"/>
      <c r="M45" s="1235"/>
      <c r="N45" s="1235"/>
      <c r="O45" s="1236"/>
    </row>
    <row r="46" spans="2:17" x14ac:dyDescent="0.15">
      <c r="B46" s="248"/>
      <c r="C46" s="244"/>
      <c r="D46" s="244"/>
      <c r="E46" s="244"/>
      <c r="F46" s="244"/>
      <c r="G46" s="1234"/>
      <c r="H46" s="1235"/>
      <c r="I46" s="1235"/>
      <c r="J46" s="1235"/>
      <c r="K46" s="1235"/>
      <c r="L46" s="1235"/>
      <c r="M46" s="1235"/>
      <c r="N46" s="1235"/>
      <c r="O46" s="1236"/>
    </row>
    <row r="47" spans="2:17" x14ac:dyDescent="0.15">
      <c r="B47" s="248"/>
      <c r="C47" s="244"/>
      <c r="D47" s="244"/>
      <c r="E47" s="244"/>
      <c r="F47" s="244"/>
      <c r="G47" s="1237"/>
      <c r="H47" s="1238"/>
      <c r="I47" s="1238"/>
      <c r="J47" s="1238"/>
      <c r="K47" s="1238"/>
      <c r="L47" s="1238"/>
      <c r="M47" s="1238"/>
      <c r="N47" s="1238"/>
      <c r="O47" s="1239"/>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40"/>
      <c r="H50" s="1241"/>
      <c r="I50" s="1241"/>
      <c r="J50" s="1242"/>
      <c r="K50" s="354" t="s">
        <v>526</v>
      </c>
      <c r="L50" s="354" t="s">
        <v>527</v>
      </c>
      <c r="M50" s="354" t="s">
        <v>528</v>
      </c>
      <c r="N50" s="354" t="s">
        <v>529</v>
      </c>
      <c r="O50" s="354" t="s">
        <v>530</v>
      </c>
    </row>
    <row r="51" spans="1:17" x14ac:dyDescent="0.15">
      <c r="B51" s="248"/>
      <c r="C51" s="244"/>
      <c r="D51" s="244"/>
      <c r="E51" s="244"/>
      <c r="F51" s="244"/>
      <c r="G51" s="1243" t="s">
        <v>555</v>
      </c>
      <c r="H51" s="1244"/>
      <c r="I51" s="1249" t="s">
        <v>556</v>
      </c>
      <c r="J51" s="1249"/>
      <c r="K51" s="1253"/>
      <c r="L51" s="1253"/>
      <c r="M51" s="1253"/>
      <c r="N51" s="1253"/>
      <c r="O51" s="1253"/>
    </row>
    <row r="52" spans="1:17" x14ac:dyDescent="0.15">
      <c r="B52" s="248"/>
      <c r="C52" s="244"/>
      <c r="D52" s="244"/>
      <c r="E52" s="244"/>
      <c r="F52" s="244"/>
      <c r="G52" s="1245"/>
      <c r="H52" s="1246"/>
      <c r="I52" s="1250"/>
      <c r="J52" s="1250"/>
      <c r="K52" s="1219"/>
      <c r="L52" s="1219"/>
      <c r="M52" s="1219"/>
      <c r="N52" s="1219"/>
      <c r="O52" s="1219"/>
    </row>
    <row r="53" spans="1:17" x14ac:dyDescent="0.15">
      <c r="A53" s="355"/>
      <c r="B53" s="248"/>
      <c r="C53" s="244"/>
      <c r="D53" s="244"/>
      <c r="E53" s="244"/>
      <c r="F53" s="244"/>
      <c r="G53" s="1245"/>
      <c r="H53" s="1246"/>
      <c r="I53" s="1229" t="s">
        <v>557</v>
      </c>
      <c r="J53" s="1229"/>
      <c r="K53" s="1254"/>
      <c r="L53" s="1254"/>
      <c r="M53" s="1254"/>
      <c r="N53" s="1254"/>
      <c r="O53" s="1254"/>
    </row>
    <row r="54" spans="1:17" x14ac:dyDescent="0.15">
      <c r="A54" s="355"/>
      <c r="B54" s="248"/>
      <c r="C54" s="244"/>
      <c r="D54" s="244"/>
      <c r="E54" s="244"/>
      <c r="F54" s="244"/>
      <c r="G54" s="1247"/>
      <c r="H54" s="1248"/>
      <c r="I54" s="1229"/>
      <c r="J54" s="1229"/>
      <c r="K54" s="1252"/>
      <c r="L54" s="1252"/>
      <c r="M54" s="1252"/>
      <c r="N54" s="1252"/>
      <c r="O54" s="1252"/>
    </row>
    <row r="55" spans="1:17" x14ac:dyDescent="0.15">
      <c r="A55" s="355"/>
      <c r="B55" s="248"/>
      <c r="C55" s="244"/>
      <c r="D55" s="244"/>
      <c r="E55" s="244"/>
      <c r="F55" s="244"/>
      <c r="G55" s="1223" t="s">
        <v>558</v>
      </c>
      <c r="H55" s="1224"/>
      <c r="I55" s="1229" t="s">
        <v>556</v>
      </c>
      <c r="J55" s="1229"/>
      <c r="K55" s="1253"/>
      <c r="L55" s="1253"/>
      <c r="M55" s="1253"/>
      <c r="N55" s="1253"/>
      <c r="O55" s="1253"/>
    </row>
    <row r="56" spans="1:17" x14ac:dyDescent="0.15">
      <c r="A56" s="355"/>
      <c r="B56" s="248"/>
      <c r="C56" s="244"/>
      <c r="D56" s="244"/>
      <c r="E56" s="244"/>
      <c r="F56" s="244"/>
      <c r="G56" s="1225"/>
      <c r="H56" s="1226"/>
      <c r="I56" s="1229"/>
      <c r="J56" s="1229"/>
      <c r="K56" s="1219"/>
      <c r="L56" s="1219"/>
      <c r="M56" s="1219"/>
      <c r="N56" s="1219"/>
      <c r="O56" s="1219"/>
    </row>
    <row r="57" spans="1:17" s="355" customFormat="1" x14ac:dyDescent="0.15">
      <c r="B57" s="356"/>
      <c r="C57" s="352"/>
      <c r="D57" s="352"/>
      <c r="E57" s="352"/>
      <c r="F57" s="352"/>
      <c r="G57" s="1225"/>
      <c r="H57" s="1226"/>
      <c r="I57" s="1221" t="s">
        <v>559</v>
      </c>
      <c r="J57" s="1221"/>
      <c r="K57" s="1254"/>
      <c r="L57" s="1254"/>
      <c r="M57" s="1254"/>
      <c r="N57" s="1254"/>
      <c r="O57" s="1254"/>
      <c r="P57" s="357"/>
      <c r="Q57" s="356"/>
    </row>
    <row r="58" spans="1:17" s="355" customFormat="1" x14ac:dyDescent="0.15">
      <c r="A58" s="243"/>
      <c r="B58" s="356"/>
      <c r="C58" s="352"/>
      <c r="D58" s="352"/>
      <c r="E58" s="352"/>
      <c r="F58" s="352"/>
      <c r="G58" s="1227"/>
      <c r="H58" s="1228"/>
      <c r="I58" s="1221"/>
      <c r="J58" s="1221"/>
      <c r="K58" s="1252"/>
      <c r="L58" s="1252"/>
      <c r="M58" s="1252"/>
      <c r="N58" s="1252"/>
      <c r="O58" s="1252"/>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31" t="s">
        <v>563</v>
      </c>
      <c r="H65" s="1232"/>
      <c r="I65" s="1232"/>
      <c r="J65" s="1232"/>
      <c r="K65" s="1232"/>
      <c r="L65" s="1232"/>
      <c r="M65" s="1232"/>
      <c r="N65" s="1232"/>
      <c r="O65" s="1233"/>
    </row>
    <row r="66" spans="2:30" x14ac:dyDescent="0.15">
      <c r="B66" s="248"/>
      <c r="C66" s="244"/>
      <c r="D66" s="244"/>
      <c r="E66" s="244"/>
      <c r="F66" s="244"/>
      <c r="G66" s="1234"/>
      <c r="H66" s="1235"/>
      <c r="I66" s="1235"/>
      <c r="J66" s="1235"/>
      <c r="K66" s="1235"/>
      <c r="L66" s="1235"/>
      <c r="M66" s="1235"/>
      <c r="N66" s="1235"/>
      <c r="O66" s="1236"/>
    </row>
    <row r="67" spans="2:30" x14ac:dyDescent="0.15">
      <c r="B67" s="248"/>
      <c r="C67" s="244"/>
      <c r="D67" s="244"/>
      <c r="E67" s="244"/>
      <c r="F67" s="244"/>
      <c r="G67" s="1234"/>
      <c r="H67" s="1235"/>
      <c r="I67" s="1235"/>
      <c r="J67" s="1235"/>
      <c r="K67" s="1235"/>
      <c r="L67" s="1235"/>
      <c r="M67" s="1235"/>
      <c r="N67" s="1235"/>
      <c r="O67" s="1236"/>
    </row>
    <row r="68" spans="2:30" x14ac:dyDescent="0.15">
      <c r="B68" s="248"/>
      <c r="C68" s="244"/>
      <c r="D68" s="244"/>
      <c r="E68" s="244"/>
      <c r="F68" s="244"/>
      <c r="G68" s="1234"/>
      <c r="H68" s="1235"/>
      <c r="I68" s="1235"/>
      <c r="J68" s="1235"/>
      <c r="K68" s="1235"/>
      <c r="L68" s="1235"/>
      <c r="M68" s="1235"/>
      <c r="N68" s="1235"/>
      <c r="O68" s="1236"/>
    </row>
    <row r="69" spans="2:30" x14ac:dyDescent="0.15">
      <c r="B69" s="248"/>
      <c r="C69" s="244"/>
      <c r="D69" s="244"/>
      <c r="E69" s="244"/>
      <c r="F69" s="244"/>
      <c r="G69" s="1237"/>
      <c r="H69" s="1238"/>
      <c r="I69" s="1238"/>
      <c r="J69" s="1238"/>
      <c r="K69" s="1238"/>
      <c r="L69" s="1238"/>
      <c r="M69" s="1238"/>
      <c r="N69" s="1238"/>
      <c r="O69" s="1239"/>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40"/>
      <c r="H72" s="1241"/>
      <c r="I72" s="1241"/>
      <c r="J72" s="1242"/>
      <c r="K72" s="354" t="s">
        <v>526</v>
      </c>
      <c r="L72" s="354" t="s">
        <v>527</v>
      </c>
      <c r="M72" s="354" t="s">
        <v>528</v>
      </c>
      <c r="N72" s="354" t="s">
        <v>529</v>
      </c>
      <c r="O72" s="354" t="s">
        <v>530</v>
      </c>
    </row>
    <row r="73" spans="2:30" x14ac:dyDescent="0.15">
      <c r="B73" s="248"/>
      <c r="C73" s="244"/>
      <c r="D73" s="244"/>
      <c r="E73" s="244"/>
      <c r="F73" s="244"/>
      <c r="G73" s="1243" t="s">
        <v>555</v>
      </c>
      <c r="H73" s="1244"/>
      <c r="I73" s="1249" t="s">
        <v>556</v>
      </c>
      <c r="J73" s="1249"/>
      <c r="K73" s="1230"/>
      <c r="L73" s="1230">
        <v>12</v>
      </c>
      <c r="M73" s="1219"/>
      <c r="N73" s="1219"/>
      <c r="O73" s="1219"/>
      <c r="S73" s="243">
        <v>9.9</v>
      </c>
    </row>
    <row r="74" spans="2:30" x14ac:dyDescent="0.15">
      <c r="B74" s="248"/>
      <c r="C74" s="244"/>
      <c r="D74" s="244"/>
      <c r="E74" s="244"/>
      <c r="F74" s="244"/>
      <c r="G74" s="1245"/>
      <c r="H74" s="1246"/>
      <c r="I74" s="1250"/>
      <c r="J74" s="1250"/>
      <c r="K74" s="1230"/>
      <c r="L74" s="1230"/>
      <c r="M74" s="1219"/>
      <c r="N74" s="1219"/>
      <c r="O74" s="1219"/>
    </row>
    <row r="75" spans="2:30" x14ac:dyDescent="0.15">
      <c r="B75" s="248"/>
      <c r="C75" s="244"/>
      <c r="D75" s="244"/>
      <c r="E75" s="244"/>
      <c r="F75" s="244"/>
      <c r="G75" s="1245"/>
      <c r="H75" s="1246"/>
      <c r="I75" s="1229" t="s">
        <v>562</v>
      </c>
      <c r="J75" s="1229"/>
      <c r="K75" s="1251">
        <v>14.2</v>
      </c>
      <c r="L75" s="1251">
        <v>13.1</v>
      </c>
      <c r="M75" s="1251">
        <v>12.3</v>
      </c>
      <c r="N75" s="1251">
        <v>12.1</v>
      </c>
      <c r="O75" s="1251">
        <v>14.5</v>
      </c>
      <c r="U75" s="243">
        <v>81.2</v>
      </c>
      <c r="W75" s="243">
        <v>87.2</v>
      </c>
      <c r="Y75" s="243">
        <v>99.8</v>
      </c>
      <c r="AA75" s="243">
        <v>109.5</v>
      </c>
      <c r="AC75" s="243">
        <v>115.2</v>
      </c>
    </row>
    <row r="76" spans="2:30" x14ac:dyDescent="0.15">
      <c r="B76" s="248"/>
      <c r="C76" s="244"/>
      <c r="D76" s="244"/>
      <c r="E76" s="244"/>
      <c r="F76" s="244"/>
      <c r="G76" s="1247"/>
      <c r="H76" s="1248"/>
      <c r="I76" s="1229"/>
      <c r="J76" s="1229"/>
      <c r="K76" s="1252"/>
      <c r="L76" s="1252"/>
      <c r="M76" s="1252"/>
      <c r="N76" s="1252"/>
      <c r="O76" s="1252"/>
    </row>
    <row r="77" spans="2:30" x14ac:dyDescent="0.15">
      <c r="B77" s="248"/>
      <c r="C77" s="244"/>
      <c r="D77" s="244"/>
      <c r="E77" s="244"/>
      <c r="F77" s="244"/>
      <c r="G77" s="1223" t="s">
        <v>558</v>
      </c>
      <c r="H77" s="1224"/>
      <c r="I77" s="1229" t="s">
        <v>556</v>
      </c>
      <c r="J77" s="1229"/>
      <c r="K77" s="1230">
        <v>27.1</v>
      </c>
      <c r="L77" s="1230">
        <v>18.7</v>
      </c>
      <c r="M77" s="1219">
        <v>12.9</v>
      </c>
      <c r="N77" s="1219">
        <v>22.6</v>
      </c>
      <c r="O77" s="1219">
        <v>0.8</v>
      </c>
      <c r="R77" s="243">
        <v>12.3</v>
      </c>
      <c r="T77" s="243">
        <v>11.1</v>
      </c>
    </row>
    <row r="78" spans="2:30" x14ac:dyDescent="0.15">
      <c r="B78" s="248"/>
      <c r="C78" s="244"/>
      <c r="D78" s="244"/>
      <c r="E78" s="244"/>
      <c r="F78" s="244"/>
      <c r="G78" s="1225"/>
      <c r="H78" s="1226"/>
      <c r="I78" s="1229"/>
      <c r="J78" s="1229"/>
      <c r="K78" s="1230"/>
      <c r="L78" s="1230"/>
      <c r="M78" s="1219"/>
      <c r="N78" s="1219"/>
      <c r="O78" s="1219"/>
    </row>
    <row r="79" spans="2:30" x14ac:dyDescent="0.15">
      <c r="B79" s="248"/>
      <c r="C79" s="244"/>
      <c r="D79" s="244"/>
      <c r="E79" s="244"/>
      <c r="F79" s="244"/>
      <c r="G79" s="1225"/>
      <c r="H79" s="1226"/>
      <c r="I79" s="1220" t="s">
        <v>562</v>
      </c>
      <c r="J79" s="1221"/>
      <c r="K79" s="1222">
        <v>11.9</v>
      </c>
      <c r="L79" s="1222">
        <v>10.7</v>
      </c>
      <c r="M79" s="1222">
        <v>10</v>
      </c>
      <c r="N79" s="1222">
        <v>9.5</v>
      </c>
      <c r="O79" s="1222">
        <v>8.1</v>
      </c>
      <c r="V79" s="243">
        <v>53.5</v>
      </c>
      <c r="X79" s="243">
        <v>48.2</v>
      </c>
      <c r="Z79" s="243">
        <v>34.200000000000003</v>
      </c>
      <c r="AB79" s="243">
        <v>30.3</v>
      </c>
      <c r="AD79" s="243">
        <v>28.9</v>
      </c>
    </row>
    <row r="80" spans="2:30" x14ac:dyDescent="0.15">
      <c r="B80" s="248"/>
      <c r="C80" s="244"/>
      <c r="D80" s="244"/>
      <c r="E80" s="244"/>
      <c r="F80" s="244"/>
      <c r="G80" s="1227"/>
      <c r="H80" s="1228"/>
      <c r="I80" s="1221"/>
      <c r="J80" s="1221"/>
      <c r="K80" s="1222"/>
      <c r="L80" s="1222"/>
      <c r="M80" s="1222"/>
      <c r="N80" s="1222"/>
      <c r="O80" s="1222"/>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3" zoomScale="35" zoomScaleNormal="3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3"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131027</v>
      </c>
      <c r="E3" s="116"/>
      <c r="F3" s="117">
        <v>96333</v>
      </c>
      <c r="G3" s="118"/>
      <c r="H3" s="119"/>
    </row>
    <row r="4" spans="1:8" x14ac:dyDescent="0.15">
      <c r="A4" s="120"/>
      <c r="B4" s="121"/>
      <c r="C4" s="122"/>
      <c r="D4" s="123">
        <v>109835</v>
      </c>
      <c r="E4" s="124"/>
      <c r="F4" s="125">
        <v>57060</v>
      </c>
      <c r="G4" s="126"/>
      <c r="H4" s="127"/>
    </row>
    <row r="5" spans="1:8" x14ac:dyDescent="0.15">
      <c r="A5" s="108" t="s">
        <v>520</v>
      </c>
      <c r="B5" s="113"/>
      <c r="C5" s="114"/>
      <c r="D5" s="115">
        <v>454118</v>
      </c>
      <c r="E5" s="116"/>
      <c r="F5" s="117">
        <v>117673</v>
      </c>
      <c r="G5" s="118"/>
      <c r="H5" s="119"/>
    </row>
    <row r="6" spans="1:8" x14ac:dyDescent="0.15">
      <c r="A6" s="120"/>
      <c r="B6" s="121"/>
      <c r="C6" s="122"/>
      <c r="D6" s="123">
        <v>420985</v>
      </c>
      <c r="E6" s="124"/>
      <c r="F6" s="125">
        <v>62359</v>
      </c>
      <c r="G6" s="126"/>
      <c r="H6" s="127"/>
    </row>
    <row r="7" spans="1:8" x14ac:dyDescent="0.15">
      <c r="A7" s="108" t="s">
        <v>521</v>
      </c>
      <c r="B7" s="113"/>
      <c r="C7" s="114"/>
      <c r="D7" s="115">
        <v>67995</v>
      </c>
      <c r="E7" s="116"/>
      <c r="F7" s="117">
        <v>118223</v>
      </c>
      <c r="G7" s="118"/>
      <c r="H7" s="119"/>
    </row>
    <row r="8" spans="1:8" x14ac:dyDescent="0.15">
      <c r="A8" s="120"/>
      <c r="B8" s="121"/>
      <c r="C8" s="122"/>
      <c r="D8" s="123">
        <v>57760</v>
      </c>
      <c r="E8" s="124"/>
      <c r="F8" s="125">
        <v>57106</v>
      </c>
      <c r="G8" s="126"/>
      <c r="H8" s="127"/>
    </row>
    <row r="9" spans="1:8" x14ac:dyDescent="0.15">
      <c r="A9" s="108" t="s">
        <v>522</v>
      </c>
      <c r="B9" s="113"/>
      <c r="C9" s="114"/>
      <c r="D9" s="115">
        <v>73605</v>
      </c>
      <c r="E9" s="116"/>
      <c r="F9" s="117">
        <v>128485</v>
      </c>
      <c r="G9" s="118"/>
      <c r="H9" s="119"/>
    </row>
    <row r="10" spans="1:8" x14ac:dyDescent="0.15">
      <c r="A10" s="120"/>
      <c r="B10" s="121"/>
      <c r="C10" s="122"/>
      <c r="D10" s="123">
        <v>40328</v>
      </c>
      <c r="E10" s="124"/>
      <c r="F10" s="125">
        <v>62765</v>
      </c>
      <c r="G10" s="126"/>
      <c r="H10" s="127"/>
    </row>
    <row r="11" spans="1:8" x14ac:dyDescent="0.15">
      <c r="A11" s="108" t="s">
        <v>523</v>
      </c>
      <c r="B11" s="113"/>
      <c r="C11" s="114"/>
      <c r="D11" s="115">
        <v>76157</v>
      </c>
      <c r="E11" s="116"/>
      <c r="F11" s="117">
        <v>128611</v>
      </c>
      <c r="G11" s="118"/>
      <c r="H11" s="119"/>
    </row>
    <row r="12" spans="1:8" x14ac:dyDescent="0.15">
      <c r="A12" s="120"/>
      <c r="B12" s="121"/>
      <c r="C12" s="128"/>
      <c r="D12" s="123">
        <v>27325</v>
      </c>
      <c r="E12" s="124"/>
      <c r="F12" s="125">
        <v>61552</v>
      </c>
      <c r="G12" s="126"/>
      <c r="H12" s="127"/>
    </row>
    <row r="13" spans="1:8" x14ac:dyDescent="0.15">
      <c r="A13" s="108"/>
      <c r="B13" s="113"/>
      <c r="C13" s="129"/>
      <c r="D13" s="130">
        <v>160580</v>
      </c>
      <c r="E13" s="131"/>
      <c r="F13" s="132">
        <v>117865</v>
      </c>
      <c r="G13" s="133"/>
      <c r="H13" s="119"/>
    </row>
    <row r="14" spans="1:8" x14ac:dyDescent="0.15">
      <c r="A14" s="120"/>
      <c r="B14" s="121"/>
      <c r="C14" s="122"/>
      <c r="D14" s="123">
        <v>131247</v>
      </c>
      <c r="E14" s="124"/>
      <c r="F14" s="125">
        <v>60168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7.13</v>
      </c>
      <c r="C19" s="134">
        <f>ROUND(VALUE(SUBSTITUTE(実質収支比率等に係る経年分析!G$48,"▲","-")),2)</f>
        <v>5.84</v>
      </c>
      <c r="D19" s="134">
        <f>ROUND(VALUE(SUBSTITUTE(実質収支比率等に係る経年分析!H$48,"▲","-")),2)</f>
        <v>4.82</v>
      </c>
      <c r="E19" s="134">
        <f>ROUND(VALUE(SUBSTITUTE(実質収支比率等に係る経年分析!I$48,"▲","-")),2)</f>
        <v>5.4</v>
      </c>
      <c r="F19" s="134">
        <f>ROUND(VALUE(SUBSTITUTE(実質収支比率等に係る経年分析!J$48,"▲","-")),2)</f>
        <v>5.76</v>
      </c>
    </row>
    <row r="20" spans="1:11" x14ac:dyDescent="0.15">
      <c r="A20" s="134" t="s">
        <v>43</v>
      </c>
      <c r="B20" s="134">
        <f>ROUND(VALUE(SUBSTITUTE(実質収支比率等に係る経年分析!F$47,"▲","-")),2)</f>
        <v>47.14</v>
      </c>
      <c r="C20" s="134">
        <f>ROUND(VALUE(SUBSTITUTE(実質収支比率等に係る経年分析!G$47,"▲","-")),2)</f>
        <v>50.26</v>
      </c>
      <c r="D20" s="134">
        <f>ROUND(VALUE(SUBSTITUTE(実質収支比率等に係る経年分析!H$47,"▲","-")),2)</f>
        <v>51.69</v>
      </c>
      <c r="E20" s="134">
        <f>ROUND(VALUE(SUBSTITUTE(実質収支比率等に係る経年分析!I$47,"▲","-")),2)</f>
        <v>39.97</v>
      </c>
      <c r="F20" s="134">
        <f>ROUND(VALUE(SUBSTITUTE(実質収支比率等に係る経年分析!J$47,"▲","-")),2)</f>
        <v>40.29</v>
      </c>
    </row>
    <row r="21" spans="1:11" x14ac:dyDescent="0.15">
      <c r="A21" s="134" t="s">
        <v>44</v>
      </c>
      <c r="B21" s="134">
        <f>IF(ISNUMBER(VALUE(SUBSTITUTE(実質収支比率等に係る経年分析!F$49,"▲","-"))),ROUND(VALUE(SUBSTITUTE(実質収支比率等に係る経年分析!F$49,"▲","-")),2),NA())</f>
        <v>11.39</v>
      </c>
      <c r="C21" s="134">
        <f>IF(ISNUMBER(VALUE(SUBSTITUTE(実質収支比率等に係る経年分析!G$49,"▲","-"))),ROUND(VALUE(SUBSTITUTE(実質収支比率等に係る経年分析!G$49,"▲","-")),2),NA())</f>
        <v>-2.35</v>
      </c>
      <c r="D21" s="134">
        <f>IF(ISNUMBER(VALUE(SUBSTITUTE(実質収支比率等に係る経年分析!H$49,"▲","-"))),ROUND(VALUE(SUBSTITUTE(実質収支比率等に係る経年分析!H$49,"▲","-")),2),NA())</f>
        <v>-4.6500000000000004</v>
      </c>
      <c r="E21" s="134">
        <f>IF(ISNUMBER(VALUE(SUBSTITUTE(実質収支比率等に係る経年分析!I$49,"▲","-"))),ROUND(VALUE(SUBSTITUTE(実質収支比率等に係る経年分析!I$49,"▲","-")),2),NA())</f>
        <v>-14.61</v>
      </c>
      <c r="F21" s="134">
        <f>IF(ISNUMBER(VALUE(SUBSTITUTE(実質収支比率等に係る経年分析!J$49,"▲","-"))),ROUND(VALUE(SUBSTITUTE(実質収支比率等に係る経年分析!J$49,"▲","-")),2),NA())</f>
        <v>-1.52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5.75</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329</v>
      </c>
      <c r="E42" s="136"/>
      <c r="F42" s="136"/>
      <c r="G42" s="136">
        <f>'実質公債費比率（分子）の構造'!L$52</f>
        <v>333</v>
      </c>
      <c r="H42" s="136"/>
      <c r="I42" s="136"/>
      <c r="J42" s="136">
        <f>'実質公債費比率（分子）の構造'!M$52</f>
        <v>343</v>
      </c>
      <c r="K42" s="136"/>
      <c r="L42" s="136"/>
      <c r="M42" s="136">
        <f>'実質公債費比率（分子）の構造'!N$52</f>
        <v>352</v>
      </c>
      <c r="N42" s="136"/>
      <c r="O42" s="136"/>
      <c r="P42" s="136">
        <f>'実質公債費比率（分子）の構造'!O$52</f>
        <v>345</v>
      </c>
    </row>
    <row r="43" spans="1:16" x14ac:dyDescent="0.15">
      <c r="A43" s="136" t="s">
        <v>52</v>
      </c>
      <c r="B43" s="136">
        <f>'実質公債費比率（分子）の構造'!K$51</f>
        <v>3</v>
      </c>
      <c r="C43" s="136"/>
      <c r="D43" s="136"/>
      <c r="E43" s="136">
        <f>'実質公債費比率（分子）の構造'!L$51</f>
        <v>7</v>
      </c>
      <c r="F43" s="136"/>
      <c r="G43" s="136"/>
      <c r="H43" s="136">
        <f>'実質公債費比率（分子）の構造'!M$51</f>
        <v>2</v>
      </c>
      <c r="I43" s="136"/>
      <c r="J43" s="136"/>
      <c r="K43" s="136">
        <f>'実質公債費比率（分子）の構造'!N$51</f>
        <v>2</v>
      </c>
      <c r="L43" s="136"/>
      <c r="M43" s="136"/>
      <c r="N43" s="136">
        <f>'実質公債費比率（分子）の構造'!O$51</f>
        <v>2</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48</v>
      </c>
      <c r="O44" s="136"/>
      <c r="P44" s="136"/>
    </row>
    <row r="45" spans="1:16" x14ac:dyDescent="0.15">
      <c r="A45" s="136" t="s">
        <v>54</v>
      </c>
      <c r="B45" s="136">
        <f>'実質公債費比率（分子）の構造'!K$49</f>
        <v>117</v>
      </c>
      <c r="C45" s="136"/>
      <c r="D45" s="136"/>
      <c r="E45" s="136">
        <f>'実質公債費比率（分子）の構造'!L$49</f>
        <v>114</v>
      </c>
      <c r="F45" s="136"/>
      <c r="G45" s="136"/>
      <c r="H45" s="136">
        <f>'実質公債費比率（分子）の構造'!M$49</f>
        <v>111</v>
      </c>
      <c r="I45" s="136"/>
      <c r="J45" s="136"/>
      <c r="K45" s="136">
        <f>'実質公債費比率（分子）の構造'!N$49</f>
        <v>110</v>
      </c>
      <c r="L45" s="136"/>
      <c r="M45" s="136"/>
      <c r="N45" s="136">
        <f>'実質公債費比率（分子）の構造'!O$49</f>
        <v>114</v>
      </c>
      <c r="O45" s="136"/>
      <c r="P45" s="136"/>
    </row>
    <row r="46" spans="1:16" x14ac:dyDescent="0.15">
      <c r="A46" s="136" t="s">
        <v>55</v>
      </c>
      <c r="B46" s="136">
        <f>'実質公債費比率（分子）の構造'!K$48</f>
        <v>62</v>
      </c>
      <c r="C46" s="136"/>
      <c r="D46" s="136"/>
      <c r="E46" s="136">
        <f>'実質公債費比率（分子）の構造'!L$48</f>
        <v>59</v>
      </c>
      <c r="F46" s="136"/>
      <c r="G46" s="136"/>
      <c r="H46" s="136">
        <f>'実質公債費比率（分子）の構造'!M$48</f>
        <v>60</v>
      </c>
      <c r="I46" s="136"/>
      <c r="J46" s="136"/>
      <c r="K46" s="136">
        <f>'実質公債費比率（分子）の構造'!N$48</f>
        <v>60</v>
      </c>
      <c r="L46" s="136"/>
      <c r="M46" s="136"/>
      <c r="N46" s="136">
        <f>'実質公債費比率（分子）の構造'!O$48</f>
        <v>62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401</v>
      </c>
      <c r="C49" s="136"/>
      <c r="D49" s="136"/>
      <c r="E49" s="136">
        <f>'実質公債費比率（分子）の構造'!L$45</f>
        <v>379</v>
      </c>
      <c r="F49" s="136"/>
      <c r="G49" s="136"/>
      <c r="H49" s="136">
        <f>'実質公債費比率（分子）の構造'!M$45</f>
        <v>403</v>
      </c>
      <c r="I49" s="136"/>
      <c r="J49" s="136"/>
      <c r="K49" s="136">
        <f>'実質公債費比率（分子）の構造'!N$45</f>
        <v>417</v>
      </c>
      <c r="L49" s="136"/>
      <c r="M49" s="136"/>
      <c r="N49" s="136">
        <f>'実質公債費比率（分子）の構造'!O$45</f>
        <v>393</v>
      </c>
      <c r="O49" s="136"/>
      <c r="P49" s="136"/>
    </row>
    <row r="50" spans="1:16" x14ac:dyDescent="0.15">
      <c r="A50" s="136" t="s">
        <v>59</v>
      </c>
      <c r="B50" s="136" t="e">
        <f>NA()</f>
        <v>#N/A</v>
      </c>
      <c r="C50" s="136">
        <f>IF(ISNUMBER('実質公債費比率（分子）の構造'!K$53),'実質公債費比率（分子）の構造'!K$53,NA())</f>
        <v>254</v>
      </c>
      <c r="D50" s="136" t="e">
        <f>NA()</f>
        <v>#N/A</v>
      </c>
      <c r="E50" s="136" t="e">
        <f>NA()</f>
        <v>#N/A</v>
      </c>
      <c r="F50" s="136">
        <f>IF(ISNUMBER('実質公債費比率（分子）の構造'!L$53),'実質公債費比率（分子）の構造'!L$53,NA())</f>
        <v>226</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237</v>
      </c>
      <c r="M50" s="136" t="e">
        <f>NA()</f>
        <v>#N/A</v>
      </c>
      <c r="N50" s="136" t="e">
        <f>NA()</f>
        <v>#N/A</v>
      </c>
      <c r="O50" s="136">
        <f>IF(ISNUMBER('実質公債費比率（分子）の構造'!O$53),'実質公債費比率（分子）の構造'!O$53,NA())</f>
        <v>274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3280</v>
      </c>
      <c r="E56" s="135"/>
      <c r="F56" s="135"/>
      <c r="G56" s="135">
        <f>'将来負担比率（分子）の構造'!J$51</f>
        <v>4512</v>
      </c>
      <c r="H56" s="135"/>
      <c r="I56" s="135"/>
      <c r="J56" s="135">
        <f>'将来負担比率（分子）の構造'!K$51</f>
        <v>4383</v>
      </c>
      <c r="K56" s="135"/>
      <c r="L56" s="135"/>
      <c r="M56" s="135">
        <f>'将来負担比率（分子）の構造'!L$51</f>
        <v>4363</v>
      </c>
      <c r="N56" s="135"/>
      <c r="O56" s="135"/>
      <c r="P56" s="135">
        <f>'将来負担比率（分子）の構造'!M$51</f>
        <v>4277</v>
      </c>
    </row>
    <row r="57" spans="1:16" x14ac:dyDescent="0.15">
      <c r="A57" s="135" t="s">
        <v>35</v>
      </c>
      <c r="B57" s="135"/>
      <c r="C57" s="135"/>
      <c r="D57" s="135">
        <f>'将来負担比率（分子）の構造'!I$50</f>
        <v>53</v>
      </c>
      <c r="E57" s="135"/>
      <c r="F57" s="135"/>
      <c r="G57" s="135">
        <f>'将来負担比率（分子）の構造'!J$50</f>
        <v>45</v>
      </c>
      <c r="H57" s="135"/>
      <c r="I57" s="135"/>
      <c r="J57" s="135">
        <f>'将来負担比率（分子）の構造'!K$50</f>
        <v>50</v>
      </c>
      <c r="K57" s="135"/>
      <c r="L57" s="135"/>
      <c r="M57" s="135">
        <f>'将来負担比率（分子）の構造'!L$50</f>
        <v>33</v>
      </c>
      <c r="N57" s="135"/>
      <c r="O57" s="135"/>
      <c r="P57" s="135">
        <f>'将来負担比率（分子）の構造'!M$50</f>
        <v>28</v>
      </c>
    </row>
    <row r="58" spans="1:16" x14ac:dyDescent="0.15">
      <c r="A58" s="135" t="s">
        <v>34</v>
      </c>
      <c r="B58" s="135"/>
      <c r="C58" s="135"/>
      <c r="D58" s="135">
        <f>'将来負担比率（分子）の構造'!I$49</f>
        <v>3982</v>
      </c>
      <c r="E58" s="135"/>
      <c r="F58" s="135"/>
      <c r="G58" s="135">
        <f>'将来負担比率（分子）の構造'!J$49</f>
        <v>3770</v>
      </c>
      <c r="H58" s="135"/>
      <c r="I58" s="135"/>
      <c r="J58" s="135">
        <f>'将来負担比率（分子）の構造'!K$49</f>
        <v>3867</v>
      </c>
      <c r="K58" s="135"/>
      <c r="L58" s="135"/>
      <c r="M58" s="135">
        <f>'将来負担比率（分子）の構造'!L$49</f>
        <v>3946</v>
      </c>
      <c r="N58" s="135"/>
      <c r="O58" s="135"/>
      <c r="P58" s="135">
        <f>'将来負担比率（分子）の構造'!M$49</f>
        <v>3720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839</v>
      </c>
      <c r="C62" s="135"/>
      <c r="D62" s="135"/>
      <c r="E62" s="135">
        <f>'将来負担比率（分子）の構造'!J$45</f>
        <v>822</v>
      </c>
      <c r="F62" s="135"/>
      <c r="G62" s="135"/>
      <c r="H62" s="135">
        <f>'将来負担比率（分子）の構造'!K$45</f>
        <v>736</v>
      </c>
      <c r="I62" s="135"/>
      <c r="J62" s="135"/>
      <c r="K62" s="135">
        <f>'将来負担比率（分子）の構造'!L$45</f>
        <v>637</v>
      </c>
      <c r="L62" s="135"/>
      <c r="M62" s="135"/>
      <c r="N62" s="135">
        <f>'将来負担比率（分子）の構造'!M$45</f>
        <v>637</v>
      </c>
      <c r="O62" s="135"/>
      <c r="P62" s="135"/>
    </row>
    <row r="63" spans="1:16" x14ac:dyDescent="0.15">
      <c r="A63" s="135" t="s">
        <v>28</v>
      </c>
      <c r="B63" s="135">
        <f>'将来負担比率（分子）の構造'!I$44</f>
        <v>803</v>
      </c>
      <c r="C63" s="135"/>
      <c r="D63" s="135"/>
      <c r="E63" s="135">
        <f>'将来負担比率（分子）の構造'!J$44</f>
        <v>768</v>
      </c>
      <c r="F63" s="135"/>
      <c r="G63" s="135"/>
      <c r="H63" s="135">
        <f>'将来負担比率（分子）の構造'!K$44</f>
        <v>709</v>
      </c>
      <c r="I63" s="135"/>
      <c r="J63" s="135"/>
      <c r="K63" s="135">
        <f>'将来負担比率（分子）の構造'!L$44</f>
        <v>769</v>
      </c>
      <c r="L63" s="135"/>
      <c r="M63" s="135"/>
      <c r="N63" s="135">
        <f>'将来負担比率（分子）の構造'!M$44</f>
        <v>675</v>
      </c>
      <c r="O63" s="135"/>
      <c r="P63" s="135"/>
    </row>
    <row r="64" spans="1:16" x14ac:dyDescent="0.15">
      <c r="A64" s="135" t="s">
        <v>27</v>
      </c>
      <c r="B64" s="135">
        <f>'将来負担比率（分子）の構造'!I$43</f>
        <v>1129</v>
      </c>
      <c r="C64" s="135"/>
      <c r="D64" s="135"/>
      <c r="E64" s="135">
        <f>'将来負担比率（分子）の構造'!J$43</f>
        <v>1164</v>
      </c>
      <c r="F64" s="135"/>
      <c r="G64" s="135"/>
      <c r="H64" s="135">
        <f>'将来負担比率（分子）の構造'!K$43</f>
        <v>1247</v>
      </c>
      <c r="I64" s="135"/>
      <c r="J64" s="135"/>
      <c r="K64" s="135">
        <f>'将来負担比率（分子）の構造'!L$43</f>
        <v>1145</v>
      </c>
      <c r="L64" s="135"/>
      <c r="M64" s="135"/>
      <c r="N64" s="135">
        <f>'将来負担比率（分子）の構造'!M$43</f>
        <v>1173</v>
      </c>
      <c r="O64" s="135"/>
      <c r="P64" s="135"/>
    </row>
    <row r="65" spans="1:16" x14ac:dyDescent="0.15">
      <c r="A65" s="135" t="s">
        <v>26</v>
      </c>
      <c r="B65" s="135" t="str">
        <f>'将来負担比率（分子）の構造'!I$42</f>
        <v>-</v>
      </c>
      <c r="C65" s="135"/>
      <c r="D65" s="135"/>
      <c r="E65" s="135">
        <f>'将来負担比率（分子）の構造'!J$42</f>
        <v>555</v>
      </c>
      <c r="F65" s="135"/>
      <c r="G65" s="135"/>
      <c r="H65" s="135">
        <f>'将来負担比率（分子）の構造'!K$42</f>
        <v>524</v>
      </c>
      <c r="I65" s="135"/>
      <c r="J65" s="135"/>
      <c r="K65" s="135">
        <f>'将来負担比率（分子）の構造'!L$42</f>
        <v>467</v>
      </c>
      <c r="L65" s="135"/>
      <c r="M65" s="135"/>
      <c r="N65" s="135">
        <f>'将来負担比率（分子）の構造'!M$42</f>
        <v>469</v>
      </c>
      <c r="O65" s="135"/>
      <c r="P65" s="135"/>
    </row>
    <row r="66" spans="1:16" x14ac:dyDescent="0.15">
      <c r="A66" s="135" t="s">
        <v>25</v>
      </c>
      <c r="B66" s="135">
        <f>'将来負担比率（分子）の構造'!I$41</f>
        <v>3809</v>
      </c>
      <c r="C66" s="135"/>
      <c r="D66" s="135"/>
      <c r="E66" s="135">
        <f>'将来負担比率（分子）の構造'!J$41</f>
        <v>5249</v>
      </c>
      <c r="F66" s="135"/>
      <c r="G66" s="135"/>
      <c r="H66" s="135">
        <f>'将来負担比率（分子）の構造'!K$41</f>
        <v>5042</v>
      </c>
      <c r="I66" s="135"/>
      <c r="J66" s="135"/>
      <c r="K66" s="135">
        <f>'将来負担比率（分子）の構造'!L$41</f>
        <v>4818</v>
      </c>
      <c r="L66" s="135"/>
      <c r="M66" s="135"/>
      <c r="N66" s="135">
        <f>'将来負担比率（分子）の構造'!M$41</f>
        <v>4681</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231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554556</v>
      </c>
      <c r="S5" s="669"/>
      <c r="T5" s="669"/>
      <c r="U5" s="669"/>
      <c r="V5" s="669"/>
      <c r="W5" s="669"/>
      <c r="X5" s="669"/>
      <c r="Y5" s="716"/>
      <c r="Z5" s="729">
        <v>9.8000000000000007</v>
      </c>
      <c r="AA5" s="729"/>
      <c r="AB5" s="729"/>
      <c r="AC5" s="729"/>
      <c r="AD5" s="730">
        <v>554556</v>
      </c>
      <c r="AE5" s="730"/>
      <c r="AF5" s="730"/>
      <c r="AG5" s="730"/>
      <c r="AH5" s="730"/>
      <c r="AI5" s="730"/>
      <c r="AJ5" s="730"/>
      <c r="AK5" s="730"/>
      <c r="AL5" s="717">
        <v>24.4</v>
      </c>
      <c r="AM5" s="686"/>
      <c r="AN5" s="686"/>
      <c r="AO5" s="718"/>
      <c r="AP5" s="705" t="s">
        <v>205</v>
      </c>
      <c r="AQ5" s="706"/>
      <c r="AR5" s="706"/>
      <c r="AS5" s="706"/>
      <c r="AT5" s="706"/>
      <c r="AU5" s="706"/>
      <c r="AV5" s="706"/>
      <c r="AW5" s="706"/>
      <c r="AX5" s="706"/>
      <c r="AY5" s="706"/>
      <c r="AZ5" s="706"/>
      <c r="BA5" s="706"/>
      <c r="BB5" s="706"/>
      <c r="BC5" s="706"/>
      <c r="BD5" s="706"/>
      <c r="BE5" s="706"/>
      <c r="BF5" s="707"/>
      <c r="BG5" s="618">
        <v>553716</v>
      </c>
      <c r="BH5" s="619"/>
      <c r="BI5" s="619"/>
      <c r="BJ5" s="619"/>
      <c r="BK5" s="619"/>
      <c r="BL5" s="619"/>
      <c r="BM5" s="619"/>
      <c r="BN5" s="620"/>
      <c r="BO5" s="671">
        <v>99.8</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23785</v>
      </c>
      <c r="S6" s="619"/>
      <c r="T6" s="619"/>
      <c r="U6" s="619"/>
      <c r="V6" s="619"/>
      <c r="W6" s="619"/>
      <c r="X6" s="619"/>
      <c r="Y6" s="620"/>
      <c r="Z6" s="671">
        <v>0.4</v>
      </c>
      <c r="AA6" s="671"/>
      <c r="AB6" s="671"/>
      <c r="AC6" s="671"/>
      <c r="AD6" s="672">
        <v>23785</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553716</v>
      </c>
      <c r="BH6" s="619"/>
      <c r="BI6" s="619"/>
      <c r="BJ6" s="619"/>
      <c r="BK6" s="619"/>
      <c r="BL6" s="619"/>
      <c r="BM6" s="619"/>
      <c r="BN6" s="620"/>
      <c r="BO6" s="671">
        <v>99.8</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67262</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66271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866</v>
      </c>
      <c r="S7" s="619"/>
      <c r="T7" s="619"/>
      <c r="U7" s="619"/>
      <c r="V7" s="619"/>
      <c r="W7" s="619"/>
      <c r="X7" s="619"/>
      <c r="Y7" s="620"/>
      <c r="Z7" s="671">
        <v>0</v>
      </c>
      <c r="AA7" s="671"/>
      <c r="AB7" s="671"/>
      <c r="AC7" s="671"/>
      <c r="AD7" s="672">
        <v>866</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299703</v>
      </c>
      <c r="BH7" s="619"/>
      <c r="BI7" s="619"/>
      <c r="BJ7" s="619"/>
      <c r="BK7" s="619"/>
      <c r="BL7" s="619"/>
      <c r="BM7" s="619"/>
      <c r="BN7" s="620"/>
      <c r="BO7" s="671">
        <v>54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1176238</v>
      </c>
      <c r="CS7" s="619"/>
      <c r="CT7" s="619"/>
      <c r="CU7" s="619"/>
      <c r="CV7" s="619"/>
      <c r="CW7" s="619"/>
      <c r="CX7" s="619"/>
      <c r="CY7" s="620"/>
      <c r="CZ7" s="671">
        <v>21.4</v>
      </c>
      <c r="DA7" s="671"/>
      <c r="DB7" s="671"/>
      <c r="DC7" s="671"/>
      <c r="DD7" s="624">
        <v>23878</v>
      </c>
      <c r="DE7" s="619"/>
      <c r="DF7" s="619"/>
      <c r="DG7" s="619"/>
      <c r="DH7" s="619"/>
      <c r="DI7" s="619"/>
      <c r="DJ7" s="619"/>
      <c r="DK7" s="619"/>
      <c r="DL7" s="619"/>
      <c r="DM7" s="619"/>
      <c r="DN7" s="619"/>
      <c r="DO7" s="619"/>
      <c r="DP7" s="620"/>
      <c r="DQ7" s="624">
        <v>855877</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1656</v>
      </c>
      <c r="S8" s="619"/>
      <c r="T8" s="619"/>
      <c r="U8" s="619"/>
      <c r="V8" s="619"/>
      <c r="W8" s="619"/>
      <c r="X8" s="619"/>
      <c r="Y8" s="620"/>
      <c r="Z8" s="671">
        <v>0</v>
      </c>
      <c r="AA8" s="671"/>
      <c r="AB8" s="671"/>
      <c r="AC8" s="671"/>
      <c r="AD8" s="672">
        <v>1656</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8085</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987600</v>
      </c>
      <c r="CS8" s="619"/>
      <c r="CT8" s="619"/>
      <c r="CU8" s="619"/>
      <c r="CV8" s="619"/>
      <c r="CW8" s="619"/>
      <c r="CX8" s="619"/>
      <c r="CY8" s="620"/>
      <c r="CZ8" s="671">
        <v>18</v>
      </c>
      <c r="DA8" s="671"/>
      <c r="DB8" s="671"/>
      <c r="DC8" s="671"/>
      <c r="DD8" s="624">
        <v>324</v>
      </c>
      <c r="DE8" s="619"/>
      <c r="DF8" s="619"/>
      <c r="DG8" s="619"/>
      <c r="DH8" s="619"/>
      <c r="DI8" s="619"/>
      <c r="DJ8" s="619"/>
      <c r="DK8" s="619"/>
      <c r="DL8" s="619"/>
      <c r="DM8" s="619"/>
      <c r="DN8" s="619"/>
      <c r="DO8" s="619"/>
      <c r="DP8" s="620"/>
      <c r="DQ8" s="624">
        <v>551305</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1168</v>
      </c>
      <c r="S9" s="619"/>
      <c r="T9" s="619"/>
      <c r="U9" s="619"/>
      <c r="V9" s="619"/>
      <c r="W9" s="619"/>
      <c r="X9" s="619"/>
      <c r="Y9" s="620"/>
      <c r="Z9" s="671">
        <v>0</v>
      </c>
      <c r="AA9" s="671"/>
      <c r="AB9" s="671"/>
      <c r="AC9" s="671"/>
      <c r="AD9" s="672">
        <v>1168</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231746</v>
      </c>
      <c r="BH9" s="619"/>
      <c r="BI9" s="619"/>
      <c r="BJ9" s="619"/>
      <c r="BK9" s="619"/>
      <c r="BL9" s="619"/>
      <c r="BM9" s="619"/>
      <c r="BN9" s="620"/>
      <c r="BO9" s="671">
        <v>41.8</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648768</v>
      </c>
      <c r="CS9" s="619"/>
      <c r="CT9" s="619"/>
      <c r="CU9" s="619"/>
      <c r="CV9" s="619"/>
      <c r="CW9" s="619"/>
      <c r="CX9" s="619"/>
      <c r="CY9" s="620"/>
      <c r="CZ9" s="671">
        <v>11.8</v>
      </c>
      <c r="DA9" s="671"/>
      <c r="DB9" s="671"/>
      <c r="DC9" s="671"/>
      <c r="DD9" s="624">
        <v>77629</v>
      </c>
      <c r="DE9" s="619"/>
      <c r="DF9" s="619"/>
      <c r="DG9" s="619"/>
      <c r="DH9" s="619"/>
      <c r="DI9" s="619"/>
      <c r="DJ9" s="619"/>
      <c r="DK9" s="619"/>
      <c r="DL9" s="619"/>
      <c r="DM9" s="619"/>
      <c r="DN9" s="619"/>
      <c r="DO9" s="619"/>
      <c r="DP9" s="620"/>
      <c r="DQ9" s="624">
        <v>595747</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111888</v>
      </c>
      <c r="S10" s="619"/>
      <c r="T10" s="619"/>
      <c r="U10" s="619"/>
      <c r="V10" s="619"/>
      <c r="W10" s="619"/>
      <c r="X10" s="619"/>
      <c r="Y10" s="620"/>
      <c r="Z10" s="671">
        <v>2</v>
      </c>
      <c r="AA10" s="671"/>
      <c r="AB10" s="671"/>
      <c r="AC10" s="671"/>
      <c r="AD10" s="672">
        <v>111888</v>
      </c>
      <c r="AE10" s="672"/>
      <c r="AF10" s="672"/>
      <c r="AG10" s="672"/>
      <c r="AH10" s="672"/>
      <c r="AI10" s="672"/>
      <c r="AJ10" s="672"/>
      <c r="AK10" s="672"/>
      <c r="AL10" s="641">
        <v>4.9000000000000004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22275</v>
      </c>
      <c r="BH10" s="619"/>
      <c r="BI10" s="619"/>
      <c r="BJ10" s="619"/>
      <c r="BK10" s="619"/>
      <c r="BL10" s="619"/>
      <c r="BM10" s="619"/>
      <c r="BN10" s="620"/>
      <c r="BO10" s="671">
        <v>4</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3341</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3330</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37597</v>
      </c>
      <c r="BH11" s="619"/>
      <c r="BI11" s="619"/>
      <c r="BJ11" s="619"/>
      <c r="BK11" s="619"/>
      <c r="BL11" s="619"/>
      <c r="BM11" s="619"/>
      <c r="BN11" s="620"/>
      <c r="BO11" s="671">
        <v>6.8</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1134899</v>
      </c>
      <c r="CS11" s="619"/>
      <c r="CT11" s="619"/>
      <c r="CU11" s="619"/>
      <c r="CV11" s="619"/>
      <c r="CW11" s="619"/>
      <c r="CX11" s="619"/>
      <c r="CY11" s="620"/>
      <c r="CZ11" s="671">
        <v>20.7</v>
      </c>
      <c r="DA11" s="671"/>
      <c r="DB11" s="671"/>
      <c r="DC11" s="671"/>
      <c r="DD11" s="624">
        <v>52694</v>
      </c>
      <c r="DE11" s="619"/>
      <c r="DF11" s="619"/>
      <c r="DG11" s="619"/>
      <c r="DH11" s="619"/>
      <c r="DI11" s="619"/>
      <c r="DJ11" s="619"/>
      <c r="DK11" s="619"/>
      <c r="DL11" s="619"/>
      <c r="DM11" s="619"/>
      <c r="DN11" s="619"/>
      <c r="DO11" s="619"/>
      <c r="DP11" s="620"/>
      <c r="DQ11" s="624">
        <v>141157</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181495</v>
      </c>
      <c r="BH12" s="619"/>
      <c r="BI12" s="619"/>
      <c r="BJ12" s="619"/>
      <c r="BK12" s="619"/>
      <c r="BL12" s="619"/>
      <c r="BM12" s="619"/>
      <c r="BN12" s="620"/>
      <c r="BO12" s="671">
        <v>32.700000000000003</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98296</v>
      </c>
      <c r="CS12" s="619"/>
      <c r="CT12" s="619"/>
      <c r="CU12" s="619"/>
      <c r="CV12" s="619"/>
      <c r="CW12" s="619"/>
      <c r="CX12" s="619"/>
      <c r="CY12" s="620"/>
      <c r="CZ12" s="671">
        <v>1.8</v>
      </c>
      <c r="DA12" s="671"/>
      <c r="DB12" s="671"/>
      <c r="DC12" s="671"/>
      <c r="DD12" s="624">
        <v>2384</v>
      </c>
      <c r="DE12" s="619"/>
      <c r="DF12" s="619"/>
      <c r="DG12" s="619"/>
      <c r="DH12" s="619"/>
      <c r="DI12" s="619"/>
      <c r="DJ12" s="619"/>
      <c r="DK12" s="619"/>
      <c r="DL12" s="619"/>
      <c r="DM12" s="619"/>
      <c r="DN12" s="619"/>
      <c r="DO12" s="619"/>
      <c r="DP12" s="620"/>
      <c r="DQ12" s="624">
        <v>72518</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4045</v>
      </c>
      <c r="S13" s="619"/>
      <c r="T13" s="619"/>
      <c r="U13" s="619"/>
      <c r="V13" s="619"/>
      <c r="W13" s="619"/>
      <c r="X13" s="619"/>
      <c r="Y13" s="620"/>
      <c r="Z13" s="671">
        <v>0.1</v>
      </c>
      <c r="AA13" s="671"/>
      <c r="AB13" s="671"/>
      <c r="AC13" s="671"/>
      <c r="AD13" s="672">
        <v>4045</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176012</v>
      </c>
      <c r="BH13" s="619"/>
      <c r="BI13" s="619"/>
      <c r="BJ13" s="619"/>
      <c r="BK13" s="619"/>
      <c r="BL13" s="619"/>
      <c r="BM13" s="619"/>
      <c r="BN13" s="620"/>
      <c r="BO13" s="671">
        <v>31.7</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348850</v>
      </c>
      <c r="CS13" s="619"/>
      <c r="CT13" s="619"/>
      <c r="CU13" s="619"/>
      <c r="CV13" s="619"/>
      <c r="CW13" s="619"/>
      <c r="CX13" s="619"/>
      <c r="CY13" s="620"/>
      <c r="CZ13" s="671">
        <v>6.4</v>
      </c>
      <c r="DA13" s="671"/>
      <c r="DB13" s="671"/>
      <c r="DC13" s="671"/>
      <c r="DD13" s="624">
        <v>178533</v>
      </c>
      <c r="DE13" s="619"/>
      <c r="DF13" s="619"/>
      <c r="DG13" s="619"/>
      <c r="DH13" s="619"/>
      <c r="DI13" s="619"/>
      <c r="DJ13" s="619"/>
      <c r="DK13" s="619"/>
      <c r="DL13" s="619"/>
      <c r="DM13" s="619"/>
      <c r="DN13" s="619"/>
      <c r="DO13" s="619"/>
      <c r="DP13" s="620"/>
      <c r="DQ13" s="624">
        <v>243560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9910</v>
      </c>
      <c r="BH14" s="619"/>
      <c r="BI14" s="619"/>
      <c r="BJ14" s="619"/>
      <c r="BK14" s="619"/>
      <c r="BL14" s="619"/>
      <c r="BM14" s="619"/>
      <c r="BN14" s="620"/>
      <c r="BO14" s="671">
        <v>1.8</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305328</v>
      </c>
      <c r="CS14" s="619"/>
      <c r="CT14" s="619"/>
      <c r="CU14" s="619"/>
      <c r="CV14" s="619"/>
      <c r="CW14" s="619"/>
      <c r="CX14" s="619"/>
      <c r="CY14" s="620"/>
      <c r="CZ14" s="671">
        <v>5.6</v>
      </c>
      <c r="DA14" s="671"/>
      <c r="DB14" s="671"/>
      <c r="DC14" s="671"/>
      <c r="DD14" s="624">
        <v>610</v>
      </c>
      <c r="DE14" s="619"/>
      <c r="DF14" s="619"/>
      <c r="DG14" s="619"/>
      <c r="DH14" s="619"/>
      <c r="DI14" s="619"/>
      <c r="DJ14" s="619"/>
      <c r="DK14" s="619"/>
      <c r="DL14" s="619"/>
      <c r="DM14" s="619"/>
      <c r="DN14" s="619"/>
      <c r="DO14" s="619"/>
      <c r="DP14" s="620"/>
      <c r="DQ14" s="624">
        <v>195242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1010</v>
      </c>
      <c r="S15" s="619"/>
      <c r="T15" s="619"/>
      <c r="U15" s="619"/>
      <c r="V15" s="619"/>
      <c r="W15" s="619"/>
      <c r="X15" s="619"/>
      <c r="Y15" s="620"/>
      <c r="Z15" s="671">
        <v>0</v>
      </c>
      <c r="AA15" s="671"/>
      <c r="AB15" s="671"/>
      <c r="AC15" s="671"/>
      <c r="AD15" s="672">
        <v>1010</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62608</v>
      </c>
      <c r="BH15" s="619"/>
      <c r="BI15" s="619"/>
      <c r="BJ15" s="619"/>
      <c r="BK15" s="619"/>
      <c r="BL15" s="619"/>
      <c r="BM15" s="619"/>
      <c r="BN15" s="620"/>
      <c r="BO15" s="671">
        <v>11.3</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325184</v>
      </c>
      <c r="CS15" s="619"/>
      <c r="CT15" s="619"/>
      <c r="CU15" s="619"/>
      <c r="CV15" s="619"/>
      <c r="CW15" s="619"/>
      <c r="CX15" s="619"/>
      <c r="CY15" s="620"/>
      <c r="CZ15" s="671">
        <v>5.9</v>
      </c>
      <c r="DA15" s="671"/>
      <c r="DB15" s="671"/>
      <c r="DC15" s="671"/>
      <c r="DD15" s="624">
        <v>98726</v>
      </c>
      <c r="DE15" s="619"/>
      <c r="DF15" s="619"/>
      <c r="DG15" s="619"/>
      <c r="DH15" s="619"/>
      <c r="DI15" s="619"/>
      <c r="DJ15" s="619"/>
      <c r="DK15" s="619"/>
      <c r="DL15" s="619"/>
      <c r="DM15" s="619"/>
      <c r="DN15" s="619"/>
      <c r="DO15" s="619"/>
      <c r="DP15" s="620"/>
      <c r="DQ15" s="624">
        <v>255146</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1766570</v>
      </c>
      <c r="S16" s="619"/>
      <c r="T16" s="619"/>
      <c r="U16" s="619"/>
      <c r="V16" s="619"/>
      <c r="W16" s="619"/>
      <c r="X16" s="619"/>
      <c r="Y16" s="620"/>
      <c r="Z16" s="671">
        <v>31.4</v>
      </c>
      <c r="AA16" s="671"/>
      <c r="AB16" s="671"/>
      <c r="AC16" s="671"/>
      <c r="AD16" s="672">
        <v>1570320</v>
      </c>
      <c r="AE16" s="672"/>
      <c r="AF16" s="672"/>
      <c r="AG16" s="672"/>
      <c r="AH16" s="672"/>
      <c r="AI16" s="672"/>
      <c r="AJ16" s="672"/>
      <c r="AK16" s="672"/>
      <c r="AL16" s="641">
        <v>69.2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1570320</v>
      </c>
      <c r="S17" s="619"/>
      <c r="T17" s="619"/>
      <c r="U17" s="619"/>
      <c r="V17" s="619"/>
      <c r="W17" s="619"/>
      <c r="X17" s="619"/>
      <c r="Y17" s="620"/>
      <c r="Z17" s="671">
        <v>27.9</v>
      </c>
      <c r="AA17" s="671"/>
      <c r="AB17" s="671"/>
      <c r="AC17" s="671"/>
      <c r="AD17" s="672">
        <v>1570320</v>
      </c>
      <c r="AE17" s="672"/>
      <c r="AF17" s="672"/>
      <c r="AG17" s="672"/>
      <c r="AH17" s="672"/>
      <c r="AI17" s="672"/>
      <c r="AJ17" s="672"/>
      <c r="AK17" s="672"/>
      <c r="AL17" s="641">
        <v>69.2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394811</v>
      </c>
      <c r="CS17" s="619"/>
      <c r="CT17" s="619"/>
      <c r="CU17" s="619"/>
      <c r="CV17" s="619"/>
      <c r="CW17" s="619"/>
      <c r="CX17" s="619"/>
      <c r="CY17" s="620"/>
      <c r="CZ17" s="671">
        <v>7.2</v>
      </c>
      <c r="DA17" s="671"/>
      <c r="DB17" s="671"/>
      <c r="DC17" s="671"/>
      <c r="DD17" s="624" t="s">
        <v>109</v>
      </c>
      <c r="DE17" s="619"/>
      <c r="DF17" s="619"/>
      <c r="DG17" s="619"/>
      <c r="DH17" s="619"/>
      <c r="DI17" s="619"/>
      <c r="DJ17" s="619"/>
      <c r="DK17" s="619"/>
      <c r="DL17" s="619"/>
      <c r="DM17" s="619"/>
      <c r="DN17" s="619"/>
      <c r="DO17" s="619"/>
      <c r="DP17" s="620"/>
      <c r="DQ17" s="624">
        <v>389076</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196239</v>
      </c>
      <c r="S18" s="619"/>
      <c r="T18" s="619"/>
      <c r="U18" s="619"/>
      <c r="V18" s="619"/>
      <c r="W18" s="619"/>
      <c r="X18" s="619"/>
      <c r="Y18" s="620"/>
      <c r="Z18" s="671">
        <v>3.5</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840</v>
      </c>
      <c r="BH19" s="619"/>
      <c r="BI19" s="619"/>
      <c r="BJ19" s="619"/>
      <c r="BK19" s="619"/>
      <c r="BL19" s="619"/>
      <c r="BM19" s="619"/>
      <c r="BN19" s="620"/>
      <c r="BO19" s="671">
        <v>0.2</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2465544</v>
      </c>
      <c r="S20" s="619"/>
      <c r="T20" s="619"/>
      <c r="U20" s="619"/>
      <c r="V20" s="619"/>
      <c r="W20" s="619"/>
      <c r="X20" s="619"/>
      <c r="Y20" s="620"/>
      <c r="Z20" s="671">
        <v>43.8</v>
      </c>
      <c r="AA20" s="671"/>
      <c r="AB20" s="671"/>
      <c r="AC20" s="671"/>
      <c r="AD20" s="672">
        <v>2269294</v>
      </c>
      <c r="AE20" s="672"/>
      <c r="AF20" s="672"/>
      <c r="AG20" s="672"/>
      <c r="AH20" s="672"/>
      <c r="AI20" s="672"/>
      <c r="AJ20" s="672"/>
      <c r="AK20" s="672"/>
      <c r="AL20" s="641">
        <v>100</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840</v>
      </c>
      <c r="BH20" s="619"/>
      <c r="BI20" s="619"/>
      <c r="BJ20" s="619"/>
      <c r="BK20" s="619"/>
      <c r="BL20" s="619"/>
      <c r="BM20" s="619"/>
      <c r="BN20" s="620"/>
      <c r="BO20" s="671">
        <v>0.2</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5490577</v>
      </c>
      <c r="CS20" s="619"/>
      <c r="CT20" s="619"/>
      <c r="CU20" s="619"/>
      <c r="CV20" s="619"/>
      <c r="CW20" s="619"/>
      <c r="CX20" s="619"/>
      <c r="CY20" s="620"/>
      <c r="CZ20" s="671">
        <v>100</v>
      </c>
      <c r="DA20" s="671"/>
      <c r="DB20" s="671"/>
      <c r="DC20" s="671"/>
      <c r="DD20" s="624">
        <v>434778</v>
      </c>
      <c r="DE20" s="619"/>
      <c r="DF20" s="619"/>
      <c r="DG20" s="619"/>
      <c r="DH20" s="619"/>
      <c r="DI20" s="619"/>
      <c r="DJ20" s="619"/>
      <c r="DK20" s="619"/>
      <c r="DL20" s="619"/>
      <c r="DM20" s="619"/>
      <c r="DN20" s="619"/>
      <c r="DO20" s="619"/>
      <c r="DP20" s="620"/>
      <c r="DQ20" s="624">
        <v>3369229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840</v>
      </c>
      <c r="BH21" s="619"/>
      <c r="BI21" s="619"/>
      <c r="BJ21" s="619"/>
      <c r="BK21" s="619"/>
      <c r="BL21" s="619"/>
      <c r="BM21" s="619"/>
      <c r="BN21" s="620"/>
      <c r="BO21" s="671">
        <v>0.2</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13762</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29952</v>
      </c>
      <c r="S23" s="619"/>
      <c r="T23" s="619"/>
      <c r="U23" s="619"/>
      <c r="V23" s="619"/>
      <c r="W23" s="619"/>
      <c r="X23" s="619"/>
      <c r="Y23" s="620"/>
      <c r="Z23" s="671">
        <v>0.5</v>
      </c>
      <c r="AA23" s="671"/>
      <c r="AB23" s="671"/>
      <c r="AC23" s="671"/>
      <c r="AD23" s="672" t="s">
        <v>109</v>
      </c>
      <c r="AE23" s="672"/>
      <c r="AF23" s="672"/>
      <c r="AG23" s="672"/>
      <c r="AH23" s="672"/>
      <c r="AI23" s="672"/>
      <c r="AJ23" s="672"/>
      <c r="AK23" s="672"/>
      <c r="AL23" s="641" t="s">
        <v>109</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12924</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1348544</v>
      </c>
      <c r="CS24" s="669"/>
      <c r="CT24" s="669"/>
      <c r="CU24" s="669"/>
      <c r="CV24" s="669"/>
      <c r="CW24" s="669"/>
      <c r="CX24" s="669"/>
      <c r="CY24" s="716"/>
      <c r="CZ24" s="720">
        <v>24.6</v>
      </c>
      <c r="DA24" s="721"/>
      <c r="DB24" s="721"/>
      <c r="DC24" s="722"/>
      <c r="DD24" s="715">
        <v>1065046</v>
      </c>
      <c r="DE24" s="669"/>
      <c r="DF24" s="669"/>
      <c r="DG24" s="669"/>
      <c r="DH24" s="669"/>
      <c r="DI24" s="669"/>
      <c r="DJ24" s="669"/>
      <c r="DK24" s="716"/>
      <c r="DL24" s="715">
        <v>1038114</v>
      </c>
      <c r="DM24" s="669"/>
      <c r="DN24" s="669"/>
      <c r="DO24" s="669"/>
      <c r="DP24" s="669"/>
      <c r="DQ24" s="669"/>
      <c r="DR24" s="669"/>
      <c r="DS24" s="669"/>
      <c r="DT24" s="669"/>
      <c r="DU24" s="669"/>
      <c r="DV24" s="716"/>
      <c r="DW24" s="717">
        <v>43.3</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364973</v>
      </c>
      <c r="S25" s="619"/>
      <c r="T25" s="619"/>
      <c r="U25" s="619"/>
      <c r="V25" s="619"/>
      <c r="W25" s="619"/>
      <c r="X25" s="619"/>
      <c r="Y25" s="620"/>
      <c r="Z25" s="671">
        <v>6.5</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590928</v>
      </c>
      <c r="CS25" s="637"/>
      <c r="CT25" s="637"/>
      <c r="CU25" s="637"/>
      <c r="CV25" s="637"/>
      <c r="CW25" s="637"/>
      <c r="CX25" s="637"/>
      <c r="CY25" s="638"/>
      <c r="CZ25" s="621">
        <v>10.8</v>
      </c>
      <c r="DA25" s="639"/>
      <c r="DB25" s="639"/>
      <c r="DC25" s="640"/>
      <c r="DD25" s="624">
        <v>546308</v>
      </c>
      <c r="DE25" s="637"/>
      <c r="DF25" s="637"/>
      <c r="DG25" s="637"/>
      <c r="DH25" s="637"/>
      <c r="DI25" s="637"/>
      <c r="DJ25" s="637"/>
      <c r="DK25" s="638"/>
      <c r="DL25" s="624">
        <v>524587</v>
      </c>
      <c r="DM25" s="637"/>
      <c r="DN25" s="637"/>
      <c r="DO25" s="637"/>
      <c r="DP25" s="637"/>
      <c r="DQ25" s="637"/>
      <c r="DR25" s="637"/>
      <c r="DS25" s="637"/>
      <c r="DT25" s="637"/>
      <c r="DU25" s="637"/>
      <c r="DV25" s="638"/>
      <c r="DW25" s="641">
        <v>21.9</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341422</v>
      </c>
      <c r="CS26" s="619"/>
      <c r="CT26" s="619"/>
      <c r="CU26" s="619"/>
      <c r="CV26" s="619"/>
      <c r="CW26" s="619"/>
      <c r="CX26" s="619"/>
      <c r="CY26" s="620"/>
      <c r="CZ26" s="621">
        <v>6.2</v>
      </c>
      <c r="DA26" s="639"/>
      <c r="DB26" s="639"/>
      <c r="DC26" s="640"/>
      <c r="DD26" s="624">
        <v>303882</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547133</v>
      </c>
      <c r="S27" s="619"/>
      <c r="T27" s="619"/>
      <c r="U27" s="619"/>
      <c r="V27" s="619"/>
      <c r="W27" s="619"/>
      <c r="X27" s="619"/>
      <c r="Y27" s="620"/>
      <c r="Z27" s="671">
        <v>9.6999999999999993</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554556</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362805</v>
      </c>
      <c r="CS27" s="637"/>
      <c r="CT27" s="637"/>
      <c r="CU27" s="637"/>
      <c r="CV27" s="637"/>
      <c r="CW27" s="637"/>
      <c r="CX27" s="637"/>
      <c r="CY27" s="638"/>
      <c r="CZ27" s="621">
        <v>6.6</v>
      </c>
      <c r="DA27" s="639"/>
      <c r="DB27" s="639"/>
      <c r="DC27" s="640"/>
      <c r="DD27" s="624">
        <v>129662</v>
      </c>
      <c r="DE27" s="637"/>
      <c r="DF27" s="637"/>
      <c r="DG27" s="637"/>
      <c r="DH27" s="637"/>
      <c r="DI27" s="637"/>
      <c r="DJ27" s="637"/>
      <c r="DK27" s="638"/>
      <c r="DL27" s="624">
        <v>124451</v>
      </c>
      <c r="DM27" s="637"/>
      <c r="DN27" s="637"/>
      <c r="DO27" s="637"/>
      <c r="DP27" s="637"/>
      <c r="DQ27" s="637"/>
      <c r="DR27" s="637"/>
      <c r="DS27" s="637"/>
      <c r="DT27" s="637"/>
      <c r="DU27" s="637"/>
      <c r="DV27" s="638"/>
      <c r="DW27" s="641">
        <v>5.2</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22764</v>
      </c>
      <c r="S28" s="619"/>
      <c r="T28" s="619"/>
      <c r="U28" s="619"/>
      <c r="V28" s="619"/>
      <c r="W28" s="619"/>
      <c r="X28" s="619"/>
      <c r="Y28" s="620"/>
      <c r="Z28" s="671">
        <v>0.4</v>
      </c>
      <c r="AA28" s="671"/>
      <c r="AB28" s="671"/>
      <c r="AC28" s="671"/>
      <c r="AD28" s="672">
        <v>772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394811</v>
      </c>
      <c r="CS28" s="619"/>
      <c r="CT28" s="619"/>
      <c r="CU28" s="619"/>
      <c r="CV28" s="619"/>
      <c r="CW28" s="619"/>
      <c r="CX28" s="619"/>
      <c r="CY28" s="620"/>
      <c r="CZ28" s="621">
        <v>7.2</v>
      </c>
      <c r="DA28" s="639"/>
      <c r="DB28" s="639"/>
      <c r="DC28" s="640"/>
      <c r="DD28" s="624">
        <v>389076</v>
      </c>
      <c r="DE28" s="619"/>
      <c r="DF28" s="619"/>
      <c r="DG28" s="619"/>
      <c r="DH28" s="619"/>
      <c r="DI28" s="619"/>
      <c r="DJ28" s="619"/>
      <c r="DK28" s="620"/>
      <c r="DL28" s="624">
        <v>389076</v>
      </c>
      <c r="DM28" s="619"/>
      <c r="DN28" s="619"/>
      <c r="DO28" s="619"/>
      <c r="DP28" s="619"/>
      <c r="DQ28" s="619"/>
      <c r="DR28" s="619"/>
      <c r="DS28" s="619"/>
      <c r="DT28" s="619"/>
      <c r="DU28" s="619"/>
      <c r="DV28" s="620"/>
      <c r="DW28" s="641">
        <v>16.2</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3489</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393234</v>
      </c>
      <c r="CS29" s="637"/>
      <c r="CT29" s="637"/>
      <c r="CU29" s="637"/>
      <c r="CV29" s="637"/>
      <c r="CW29" s="637"/>
      <c r="CX29" s="637"/>
      <c r="CY29" s="638"/>
      <c r="CZ29" s="621">
        <v>7.2</v>
      </c>
      <c r="DA29" s="639"/>
      <c r="DB29" s="639"/>
      <c r="DC29" s="640"/>
      <c r="DD29" s="624">
        <v>387499</v>
      </c>
      <c r="DE29" s="637"/>
      <c r="DF29" s="637"/>
      <c r="DG29" s="637"/>
      <c r="DH29" s="637"/>
      <c r="DI29" s="637"/>
      <c r="DJ29" s="637"/>
      <c r="DK29" s="638"/>
      <c r="DL29" s="624">
        <v>387499</v>
      </c>
      <c r="DM29" s="637"/>
      <c r="DN29" s="637"/>
      <c r="DO29" s="637"/>
      <c r="DP29" s="637"/>
      <c r="DQ29" s="637"/>
      <c r="DR29" s="637"/>
      <c r="DS29" s="637"/>
      <c r="DT29" s="637"/>
      <c r="DU29" s="637"/>
      <c r="DV29" s="638"/>
      <c r="DW29" s="641">
        <v>16.2</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1517308</v>
      </c>
      <c r="S30" s="619"/>
      <c r="T30" s="619"/>
      <c r="U30" s="619"/>
      <c r="V30" s="619"/>
      <c r="W30" s="619"/>
      <c r="X30" s="619"/>
      <c r="Y30" s="620"/>
      <c r="Z30" s="671">
        <v>26.9</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96.7</v>
      </c>
      <c r="BH30" s="685"/>
      <c r="BI30" s="685"/>
      <c r="BJ30" s="685"/>
      <c r="BK30" s="685"/>
      <c r="BL30" s="685"/>
      <c r="BM30" s="686">
        <v>81.8</v>
      </c>
      <c r="BN30" s="685"/>
      <c r="BO30" s="685"/>
      <c r="BP30" s="685"/>
      <c r="BQ30" s="687"/>
      <c r="BR30" s="684">
        <v>96.2</v>
      </c>
      <c r="BS30" s="685"/>
      <c r="BT30" s="685"/>
      <c r="BU30" s="685"/>
      <c r="BV30" s="685"/>
      <c r="BW30" s="685"/>
      <c r="BX30" s="686">
        <v>80.8</v>
      </c>
      <c r="BY30" s="685"/>
      <c r="BZ30" s="685"/>
      <c r="CA30" s="685"/>
      <c r="CB30" s="687"/>
      <c r="CD30" s="690"/>
      <c r="CE30" s="691"/>
      <c r="CF30" s="655" t="s">
        <v>289</v>
      </c>
      <c r="CG30" s="652"/>
      <c r="CH30" s="652"/>
      <c r="CI30" s="652"/>
      <c r="CJ30" s="652"/>
      <c r="CK30" s="652"/>
      <c r="CL30" s="652"/>
      <c r="CM30" s="652"/>
      <c r="CN30" s="652"/>
      <c r="CO30" s="652"/>
      <c r="CP30" s="652"/>
      <c r="CQ30" s="653"/>
      <c r="CR30" s="618">
        <v>338587</v>
      </c>
      <c r="CS30" s="619"/>
      <c r="CT30" s="619"/>
      <c r="CU30" s="619"/>
      <c r="CV30" s="619"/>
      <c r="CW30" s="619"/>
      <c r="CX30" s="619"/>
      <c r="CY30" s="620"/>
      <c r="CZ30" s="621">
        <v>6.2</v>
      </c>
      <c r="DA30" s="639"/>
      <c r="DB30" s="639"/>
      <c r="DC30" s="640"/>
      <c r="DD30" s="624">
        <v>333650</v>
      </c>
      <c r="DE30" s="619"/>
      <c r="DF30" s="619"/>
      <c r="DG30" s="619"/>
      <c r="DH30" s="619"/>
      <c r="DI30" s="619"/>
      <c r="DJ30" s="619"/>
      <c r="DK30" s="620"/>
      <c r="DL30" s="624">
        <v>333650</v>
      </c>
      <c r="DM30" s="619"/>
      <c r="DN30" s="619"/>
      <c r="DO30" s="619"/>
      <c r="DP30" s="619"/>
      <c r="DQ30" s="619"/>
      <c r="DR30" s="619"/>
      <c r="DS30" s="619"/>
      <c r="DT30" s="619"/>
      <c r="DU30" s="619"/>
      <c r="DV30" s="620"/>
      <c r="DW30" s="641">
        <v>13.9</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25330</v>
      </c>
      <c r="S31" s="619"/>
      <c r="T31" s="619"/>
      <c r="U31" s="619"/>
      <c r="V31" s="619"/>
      <c r="W31" s="619"/>
      <c r="X31" s="619"/>
      <c r="Y31" s="620"/>
      <c r="Z31" s="671">
        <v>0.4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97.2</v>
      </c>
      <c r="BH31" s="637"/>
      <c r="BI31" s="637"/>
      <c r="BJ31" s="637"/>
      <c r="BK31" s="637"/>
      <c r="BL31" s="637"/>
      <c r="BM31" s="673">
        <v>86.8</v>
      </c>
      <c r="BN31" s="683"/>
      <c r="BO31" s="683"/>
      <c r="BP31" s="683"/>
      <c r="BQ31" s="647"/>
      <c r="BR31" s="682">
        <v>96.7</v>
      </c>
      <c r="BS31" s="637"/>
      <c r="BT31" s="637"/>
      <c r="BU31" s="637"/>
      <c r="BV31" s="637"/>
      <c r="BW31" s="637"/>
      <c r="BX31" s="673">
        <v>85</v>
      </c>
      <c r="BY31" s="683"/>
      <c r="BZ31" s="683"/>
      <c r="CA31" s="683"/>
      <c r="CB31" s="647"/>
      <c r="CD31" s="690"/>
      <c r="CE31" s="691"/>
      <c r="CF31" s="655" t="s">
        <v>293</v>
      </c>
      <c r="CG31" s="652"/>
      <c r="CH31" s="652"/>
      <c r="CI31" s="652"/>
      <c r="CJ31" s="652"/>
      <c r="CK31" s="652"/>
      <c r="CL31" s="652"/>
      <c r="CM31" s="652"/>
      <c r="CN31" s="652"/>
      <c r="CO31" s="652"/>
      <c r="CP31" s="652"/>
      <c r="CQ31" s="653"/>
      <c r="CR31" s="618">
        <v>54647</v>
      </c>
      <c r="CS31" s="637"/>
      <c r="CT31" s="637"/>
      <c r="CU31" s="637"/>
      <c r="CV31" s="637"/>
      <c r="CW31" s="637"/>
      <c r="CX31" s="637"/>
      <c r="CY31" s="638"/>
      <c r="CZ31" s="621">
        <v>1</v>
      </c>
      <c r="DA31" s="639"/>
      <c r="DB31" s="639"/>
      <c r="DC31" s="640"/>
      <c r="DD31" s="624">
        <v>53849</v>
      </c>
      <c r="DE31" s="637"/>
      <c r="DF31" s="637"/>
      <c r="DG31" s="637"/>
      <c r="DH31" s="637"/>
      <c r="DI31" s="637"/>
      <c r="DJ31" s="637"/>
      <c r="DK31" s="638"/>
      <c r="DL31" s="624">
        <v>53849</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428320</v>
      </c>
      <c r="S32" s="619"/>
      <c r="T32" s="619"/>
      <c r="U32" s="619"/>
      <c r="V32" s="619"/>
      <c r="W32" s="619"/>
      <c r="X32" s="619"/>
      <c r="Y32" s="620"/>
      <c r="Z32" s="671">
        <v>7.6</v>
      </c>
      <c r="AA32" s="671"/>
      <c r="AB32" s="671"/>
      <c r="AC32" s="671"/>
      <c r="AD32" s="672" t="s">
        <v>109</v>
      </c>
      <c r="AE32" s="672"/>
      <c r="AF32" s="672"/>
      <c r="AG32" s="672"/>
      <c r="AH32" s="672"/>
      <c r="AI32" s="672"/>
      <c r="AJ32" s="672"/>
      <c r="AK32" s="672"/>
      <c r="AL32" s="641" t="s">
        <v>109</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95</v>
      </c>
      <c r="BH32" s="603"/>
      <c r="BI32" s="603"/>
      <c r="BJ32" s="603"/>
      <c r="BK32" s="603"/>
      <c r="BL32" s="603"/>
      <c r="BM32" s="666">
        <v>70.3</v>
      </c>
      <c r="BN32" s="603"/>
      <c r="BO32" s="603"/>
      <c r="BP32" s="603"/>
      <c r="BQ32" s="660"/>
      <c r="BR32" s="681">
        <v>94.2</v>
      </c>
      <c r="BS32" s="603"/>
      <c r="BT32" s="603"/>
      <c r="BU32" s="603"/>
      <c r="BV32" s="603"/>
      <c r="BW32" s="603"/>
      <c r="BX32" s="666">
        <v>70</v>
      </c>
      <c r="BY32" s="603"/>
      <c r="BZ32" s="603"/>
      <c r="CA32" s="603"/>
      <c r="CB32" s="660"/>
      <c r="CD32" s="692"/>
      <c r="CE32" s="693"/>
      <c r="CF32" s="655" t="s">
        <v>296</v>
      </c>
      <c r="CG32" s="652"/>
      <c r="CH32" s="652"/>
      <c r="CI32" s="652"/>
      <c r="CJ32" s="652"/>
      <c r="CK32" s="652"/>
      <c r="CL32" s="652"/>
      <c r="CM32" s="652"/>
      <c r="CN32" s="652"/>
      <c r="CO32" s="652"/>
      <c r="CP32" s="652"/>
      <c r="CQ32" s="653"/>
      <c r="CR32" s="618">
        <v>1577</v>
      </c>
      <c r="CS32" s="619"/>
      <c r="CT32" s="619"/>
      <c r="CU32" s="619"/>
      <c r="CV32" s="619"/>
      <c r="CW32" s="619"/>
      <c r="CX32" s="619"/>
      <c r="CY32" s="620"/>
      <c r="CZ32" s="621">
        <v>0</v>
      </c>
      <c r="DA32" s="639"/>
      <c r="DB32" s="639"/>
      <c r="DC32" s="640"/>
      <c r="DD32" s="624">
        <v>1577</v>
      </c>
      <c r="DE32" s="619"/>
      <c r="DF32" s="619"/>
      <c r="DG32" s="619"/>
      <c r="DH32" s="619"/>
      <c r="DI32" s="619"/>
      <c r="DJ32" s="619"/>
      <c r="DK32" s="620"/>
      <c r="DL32" s="624">
        <v>1577</v>
      </c>
      <c r="DM32" s="619"/>
      <c r="DN32" s="619"/>
      <c r="DO32" s="619"/>
      <c r="DP32" s="619"/>
      <c r="DQ32" s="619"/>
      <c r="DR32" s="619"/>
      <c r="DS32" s="619"/>
      <c r="DT32" s="619"/>
      <c r="DU32" s="619"/>
      <c r="DV32" s="620"/>
      <c r="DW32" s="641">
        <v>0.1</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201763</v>
      </c>
      <c r="S33" s="619"/>
      <c r="T33" s="619"/>
      <c r="U33" s="619"/>
      <c r="V33" s="619"/>
      <c r="W33" s="619"/>
      <c r="X33" s="619"/>
      <c r="Y33" s="620"/>
      <c r="Z33" s="671">
        <v>3.6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3707255</v>
      </c>
      <c r="CS33" s="637"/>
      <c r="CT33" s="637"/>
      <c r="CU33" s="637"/>
      <c r="CV33" s="637"/>
      <c r="CW33" s="637"/>
      <c r="CX33" s="637"/>
      <c r="CY33" s="638"/>
      <c r="CZ33" s="621">
        <v>67.5</v>
      </c>
      <c r="DA33" s="639"/>
      <c r="DB33" s="639"/>
      <c r="DC33" s="640"/>
      <c r="DD33" s="624">
        <v>2064012</v>
      </c>
      <c r="DE33" s="637"/>
      <c r="DF33" s="637"/>
      <c r="DG33" s="637"/>
      <c r="DH33" s="637"/>
      <c r="DI33" s="637"/>
      <c r="DJ33" s="637"/>
      <c r="DK33" s="638"/>
      <c r="DL33" s="624">
        <v>940135</v>
      </c>
      <c r="DM33" s="637"/>
      <c r="DN33" s="637"/>
      <c r="DO33" s="637"/>
      <c r="DP33" s="637"/>
      <c r="DQ33" s="637"/>
      <c r="DR33" s="637"/>
      <c r="DS33" s="637"/>
      <c r="DT33" s="637"/>
      <c r="DU33" s="637"/>
      <c r="DV33" s="638"/>
      <c r="DW33" s="641">
        <v>39.200000000000003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555174</v>
      </c>
      <c r="CS34" s="619"/>
      <c r="CT34" s="619"/>
      <c r="CU34" s="619"/>
      <c r="CV34" s="619"/>
      <c r="CW34" s="619"/>
      <c r="CX34" s="619"/>
      <c r="CY34" s="620"/>
      <c r="CZ34" s="621">
        <v>10.1</v>
      </c>
      <c r="DA34" s="639"/>
      <c r="DB34" s="639"/>
      <c r="DC34" s="640"/>
      <c r="DD34" s="624">
        <v>354438</v>
      </c>
      <c r="DE34" s="619"/>
      <c r="DF34" s="619"/>
      <c r="DG34" s="619"/>
      <c r="DH34" s="619"/>
      <c r="DI34" s="619"/>
      <c r="DJ34" s="619"/>
      <c r="DK34" s="620"/>
      <c r="DL34" s="624">
        <v>160476</v>
      </c>
      <c r="DM34" s="619"/>
      <c r="DN34" s="619"/>
      <c r="DO34" s="619"/>
      <c r="DP34" s="619"/>
      <c r="DQ34" s="619"/>
      <c r="DR34" s="619"/>
      <c r="DS34" s="619"/>
      <c r="DT34" s="619"/>
      <c r="DU34" s="619"/>
      <c r="DV34" s="620"/>
      <c r="DW34" s="641">
        <v>6.7</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128263</v>
      </c>
      <c r="S35" s="619"/>
      <c r="T35" s="619"/>
      <c r="U35" s="619"/>
      <c r="V35" s="619"/>
      <c r="W35" s="619"/>
      <c r="X35" s="619"/>
      <c r="Y35" s="620"/>
      <c r="Z35" s="671">
        <v>2.2999999999999998</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685091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149217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33568</v>
      </c>
      <c r="CS35" s="637"/>
      <c r="CT35" s="637"/>
      <c r="CU35" s="637"/>
      <c r="CV35" s="637"/>
      <c r="CW35" s="637"/>
      <c r="CX35" s="637"/>
      <c r="CY35" s="638"/>
      <c r="CZ35" s="621">
        <v>0.6</v>
      </c>
      <c r="DA35" s="639"/>
      <c r="DB35" s="639"/>
      <c r="DC35" s="640"/>
      <c r="DD35" s="624">
        <v>29461</v>
      </c>
      <c r="DE35" s="637"/>
      <c r="DF35" s="637"/>
      <c r="DG35" s="637"/>
      <c r="DH35" s="637"/>
      <c r="DI35" s="637"/>
      <c r="DJ35" s="637"/>
      <c r="DK35" s="638"/>
      <c r="DL35" s="624">
        <v>27613</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5633262</v>
      </c>
      <c r="S36" s="659"/>
      <c r="T36" s="659"/>
      <c r="U36" s="659"/>
      <c r="V36" s="659"/>
      <c r="W36" s="659"/>
      <c r="X36" s="659"/>
      <c r="Y36" s="662"/>
      <c r="Z36" s="663">
        <v>100</v>
      </c>
      <c r="AA36" s="663"/>
      <c r="AB36" s="663"/>
      <c r="AC36" s="663"/>
      <c r="AD36" s="664">
        <v>2270066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222925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71250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910128</v>
      </c>
      <c r="CS36" s="619"/>
      <c r="CT36" s="619"/>
      <c r="CU36" s="619"/>
      <c r="CV36" s="619"/>
      <c r="CW36" s="619"/>
      <c r="CX36" s="619"/>
      <c r="CY36" s="620"/>
      <c r="CZ36" s="621">
        <v>16.600000000000001</v>
      </c>
      <c r="DA36" s="639"/>
      <c r="DB36" s="639"/>
      <c r="DC36" s="640"/>
      <c r="DD36" s="624">
        <v>679588</v>
      </c>
      <c r="DE36" s="619"/>
      <c r="DF36" s="619"/>
      <c r="DG36" s="619"/>
      <c r="DH36" s="619"/>
      <c r="DI36" s="619"/>
      <c r="DJ36" s="619"/>
      <c r="DK36" s="620"/>
      <c r="DL36" s="624">
        <v>565555</v>
      </c>
      <c r="DM36" s="619"/>
      <c r="DN36" s="619"/>
      <c r="DO36" s="619"/>
      <c r="DP36" s="619"/>
      <c r="DQ36" s="619"/>
      <c r="DR36" s="619"/>
      <c r="DS36" s="619"/>
      <c r="DT36" s="619"/>
      <c r="DU36" s="619"/>
      <c r="DV36" s="620"/>
      <c r="DW36" s="641">
        <v>23.6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108294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1175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540783</v>
      </c>
      <c r="CS37" s="637"/>
      <c r="CT37" s="637"/>
      <c r="CU37" s="637"/>
      <c r="CV37" s="637"/>
      <c r="CW37" s="637"/>
      <c r="CX37" s="637"/>
      <c r="CY37" s="638"/>
      <c r="CZ37" s="621">
        <v>9.8000000000000007</v>
      </c>
      <c r="DA37" s="639"/>
      <c r="DB37" s="639"/>
      <c r="DC37" s="640"/>
      <c r="DD37" s="624">
        <v>540783</v>
      </c>
      <c r="DE37" s="637"/>
      <c r="DF37" s="637"/>
      <c r="DG37" s="637"/>
      <c r="DH37" s="637"/>
      <c r="DI37" s="637"/>
      <c r="DJ37" s="637"/>
      <c r="DK37" s="638"/>
      <c r="DL37" s="624">
        <v>529792</v>
      </c>
      <c r="DM37" s="637"/>
      <c r="DN37" s="637"/>
      <c r="DO37" s="637"/>
      <c r="DP37" s="637"/>
      <c r="DQ37" s="637"/>
      <c r="DR37" s="637"/>
      <c r="DS37" s="637"/>
      <c r="DT37" s="637"/>
      <c r="DU37" s="637"/>
      <c r="DV37" s="638"/>
      <c r="DW37" s="641">
        <v>22.1</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3800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2272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458366</v>
      </c>
      <c r="CS38" s="619"/>
      <c r="CT38" s="619"/>
      <c r="CU38" s="619"/>
      <c r="CV38" s="619"/>
      <c r="CW38" s="619"/>
      <c r="CX38" s="619"/>
      <c r="CY38" s="620"/>
      <c r="CZ38" s="621">
        <v>8.3000000000000007</v>
      </c>
      <c r="DA38" s="639"/>
      <c r="DB38" s="639"/>
      <c r="DC38" s="640"/>
      <c r="DD38" s="624">
        <v>400002</v>
      </c>
      <c r="DE38" s="619"/>
      <c r="DF38" s="619"/>
      <c r="DG38" s="619"/>
      <c r="DH38" s="619"/>
      <c r="DI38" s="619"/>
      <c r="DJ38" s="619"/>
      <c r="DK38" s="620"/>
      <c r="DL38" s="624">
        <v>186491</v>
      </c>
      <c r="DM38" s="619"/>
      <c r="DN38" s="619"/>
      <c r="DO38" s="619"/>
      <c r="DP38" s="619"/>
      <c r="DQ38" s="619"/>
      <c r="DR38" s="619"/>
      <c r="DS38" s="619"/>
      <c r="DT38" s="619"/>
      <c r="DU38" s="619"/>
      <c r="DV38" s="620"/>
      <c r="DW38" s="641">
        <v>7.8</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92</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1184049</v>
      </c>
      <c r="CS39" s="637"/>
      <c r="CT39" s="637"/>
      <c r="CU39" s="637"/>
      <c r="CV39" s="637"/>
      <c r="CW39" s="637"/>
      <c r="CX39" s="637"/>
      <c r="CY39" s="638"/>
      <c r="CZ39" s="621">
        <v>21.6</v>
      </c>
      <c r="DA39" s="639"/>
      <c r="DB39" s="639"/>
      <c r="DC39" s="640"/>
      <c r="DD39" s="624">
        <v>600003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186348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565970</v>
      </c>
      <c r="CS40" s="619"/>
      <c r="CT40" s="619"/>
      <c r="CU40" s="619"/>
      <c r="CV40" s="619"/>
      <c r="CW40" s="619"/>
      <c r="CX40" s="619"/>
      <c r="CY40" s="620"/>
      <c r="CZ40" s="621">
        <v>10.3</v>
      </c>
      <c r="DA40" s="639"/>
      <c r="DB40" s="639"/>
      <c r="DC40" s="640"/>
      <c r="DD40" s="624">
        <v>520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163724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225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434778</v>
      </c>
      <c r="CS42" s="619"/>
      <c r="CT42" s="619"/>
      <c r="CU42" s="619"/>
      <c r="CV42" s="619"/>
      <c r="CW42" s="619"/>
      <c r="CX42" s="619"/>
      <c r="CY42" s="620"/>
      <c r="CZ42" s="621">
        <v>7.9</v>
      </c>
      <c r="DA42" s="622"/>
      <c r="DB42" s="622"/>
      <c r="DC42" s="623"/>
      <c r="DD42" s="624">
        <v>240171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10550</v>
      </c>
      <c r="CS43" s="637"/>
      <c r="CT43" s="637"/>
      <c r="CU43" s="637"/>
      <c r="CV43" s="637"/>
      <c r="CW43" s="637"/>
      <c r="CX43" s="637"/>
      <c r="CY43" s="638"/>
      <c r="CZ43" s="621">
        <v>0.2</v>
      </c>
      <c r="DA43" s="639"/>
      <c r="DB43" s="639"/>
      <c r="DC43" s="640"/>
      <c r="DD43" s="624">
        <v>10550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434778</v>
      </c>
      <c r="CS44" s="619"/>
      <c r="CT44" s="619"/>
      <c r="CU44" s="619"/>
      <c r="CV44" s="619"/>
      <c r="CW44" s="619"/>
      <c r="CX44" s="619"/>
      <c r="CY44" s="620"/>
      <c r="CZ44" s="621">
        <v>7.9</v>
      </c>
      <c r="DA44" s="622"/>
      <c r="DB44" s="622"/>
      <c r="DC44" s="623"/>
      <c r="DD44" s="624">
        <v>240171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228390</v>
      </c>
      <c r="CS45" s="637"/>
      <c r="CT45" s="637"/>
      <c r="CU45" s="637"/>
      <c r="CV45" s="637"/>
      <c r="CW45" s="637"/>
      <c r="CX45" s="637"/>
      <c r="CY45" s="638"/>
      <c r="CZ45" s="621">
        <v>4.2</v>
      </c>
      <c r="DA45" s="639"/>
      <c r="DB45" s="639"/>
      <c r="DC45" s="640"/>
      <c r="DD45" s="624">
        <v>77417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155996</v>
      </c>
      <c r="CS46" s="619"/>
      <c r="CT46" s="619"/>
      <c r="CU46" s="619"/>
      <c r="CV46" s="619"/>
      <c r="CW46" s="619"/>
      <c r="CX46" s="619"/>
      <c r="CY46" s="620"/>
      <c r="CZ46" s="621">
        <v>2.8</v>
      </c>
      <c r="DA46" s="622"/>
      <c r="DB46" s="622"/>
      <c r="DC46" s="623"/>
      <c r="DD46" s="624">
        <v>154962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5490577</v>
      </c>
      <c r="CS49" s="603"/>
      <c r="CT49" s="603"/>
      <c r="CU49" s="603"/>
      <c r="CV49" s="603"/>
      <c r="CW49" s="603"/>
      <c r="CX49" s="603"/>
      <c r="CY49" s="604"/>
      <c r="CZ49" s="605">
        <v>100</v>
      </c>
      <c r="DA49" s="606"/>
      <c r="DB49" s="606"/>
      <c r="DC49" s="607"/>
      <c r="DD49" s="608">
        <v>3369229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0" t="s">
        <v>339</v>
      </c>
      <c r="DK2" s="1141"/>
      <c r="DL2" s="1141"/>
      <c r="DM2" s="1141"/>
      <c r="DN2" s="1141"/>
      <c r="DO2" s="1142"/>
      <c r="DP2" s="200"/>
      <c r="DQ2" s="1140" t="s">
        <v>340</v>
      </c>
      <c r="DR2" s="1141"/>
      <c r="DS2" s="1141"/>
      <c r="DT2" s="1141"/>
      <c r="DU2" s="1141"/>
      <c r="DV2" s="1141"/>
      <c r="DW2" s="1141"/>
      <c r="DX2" s="1141"/>
      <c r="DY2" s="1141"/>
      <c r="DZ2" s="114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3" t="s">
        <v>341</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3"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8" t="s">
        <v>357</v>
      </c>
      <c r="DH5" s="1129"/>
      <c r="DI5" s="1129"/>
      <c r="DJ5" s="1129"/>
      <c r="DK5" s="1130"/>
      <c r="DL5" s="1128" t="s">
        <v>358</v>
      </c>
      <c r="DM5" s="1129"/>
      <c r="DN5" s="1129"/>
      <c r="DO5" s="1129"/>
      <c r="DP5" s="1130"/>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4"/>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1"/>
      <c r="DH6" s="1132"/>
      <c r="DI6" s="1132"/>
      <c r="DJ6" s="1132"/>
      <c r="DK6" s="1133"/>
      <c r="DL6" s="1131"/>
      <c r="DM6" s="1132"/>
      <c r="DN6" s="1132"/>
      <c r="DO6" s="1132"/>
      <c r="DP6" s="1133"/>
      <c r="DQ6" s="1030"/>
      <c r="DR6" s="1031"/>
      <c r="DS6" s="1031"/>
      <c r="DT6" s="1031"/>
      <c r="DU6" s="1032"/>
      <c r="DV6" s="1030"/>
      <c r="DW6" s="1031"/>
      <c r="DX6" s="1031"/>
      <c r="DY6" s="1031"/>
      <c r="DZ6" s="1044"/>
      <c r="EA6" s="205"/>
    </row>
    <row r="7" spans="1:131" s="206" customFormat="1" ht="26.25" customHeight="1" thickTop="1" x14ac:dyDescent="0.15">
      <c r="A7" s="209">
        <v>1</v>
      </c>
      <c r="B7" s="1079" t="s">
        <v>360</v>
      </c>
      <c r="C7" s="1080"/>
      <c r="D7" s="1080"/>
      <c r="E7" s="1080"/>
      <c r="F7" s="1080"/>
      <c r="G7" s="1080"/>
      <c r="H7" s="1080"/>
      <c r="I7" s="1080"/>
      <c r="J7" s="1080"/>
      <c r="K7" s="1080"/>
      <c r="L7" s="1080"/>
      <c r="M7" s="1080"/>
      <c r="N7" s="1080"/>
      <c r="O7" s="1080"/>
      <c r="P7" s="1081"/>
      <c r="Q7" s="1134">
        <v>5633</v>
      </c>
      <c r="R7" s="1135"/>
      <c r="S7" s="1135"/>
      <c r="T7" s="1135"/>
      <c r="U7" s="1135"/>
      <c r="V7" s="1135">
        <v>5491</v>
      </c>
      <c r="W7" s="1135"/>
      <c r="X7" s="1135"/>
      <c r="Y7" s="1135"/>
      <c r="Z7" s="1135"/>
      <c r="AA7" s="1135">
        <v>143</v>
      </c>
      <c r="AB7" s="1135"/>
      <c r="AC7" s="1135"/>
      <c r="AD7" s="1135"/>
      <c r="AE7" s="1136"/>
      <c r="AF7" s="1137">
        <v>135</v>
      </c>
      <c r="AG7" s="1138"/>
      <c r="AH7" s="1138"/>
      <c r="AI7" s="1138"/>
      <c r="AJ7" s="1139"/>
      <c r="AK7" s="1121">
        <v>702</v>
      </c>
      <c r="AL7" s="1122"/>
      <c r="AM7" s="1122"/>
      <c r="AN7" s="1122"/>
      <c r="AO7" s="1122"/>
      <c r="AP7" s="1122">
        <v>4681</v>
      </c>
      <c r="AQ7" s="1122"/>
      <c r="AR7" s="1122"/>
      <c r="AS7" s="1122"/>
      <c r="AT7" s="1122"/>
      <c r="AU7" s="1123"/>
      <c r="AV7" s="1123"/>
      <c r="AW7" s="1123"/>
      <c r="AX7" s="1123"/>
      <c r="AY7" s="1124"/>
      <c r="AZ7" s="203"/>
      <c r="BA7" s="203"/>
      <c r="BB7" s="203"/>
      <c r="BC7" s="203"/>
      <c r="BD7" s="203"/>
      <c r="BE7" s="204"/>
      <c r="BF7" s="204"/>
      <c r="BG7" s="204"/>
      <c r="BH7" s="204"/>
      <c r="BI7" s="204"/>
      <c r="BJ7" s="204"/>
      <c r="BK7" s="204"/>
      <c r="BL7" s="204"/>
      <c r="BM7" s="204"/>
      <c r="BN7" s="204"/>
      <c r="BO7" s="204"/>
      <c r="BP7" s="204"/>
      <c r="BQ7" s="210">
        <v>1</v>
      </c>
      <c r="BR7" s="211"/>
      <c r="BS7" s="1125"/>
      <c r="BT7" s="1126"/>
      <c r="BU7" s="1126"/>
      <c r="BV7" s="1126"/>
      <c r="BW7" s="1126"/>
      <c r="BX7" s="1126"/>
      <c r="BY7" s="1126"/>
      <c r="BZ7" s="1126"/>
      <c r="CA7" s="1126"/>
      <c r="CB7" s="1126"/>
      <c r="CC7" s="1126"/>
      <c r="CD7" s="1126"/>
      <c r="CE7" s="1126"/>
      <c r="CF7" s="1126"/>
      <c r="CG7" s="1127"/>
      <c r="CH7" s="1118"/>
      <c r="CI7" s="1119"/>
      <c r="CJ7" s="1119"/>
      <c r="CK7" s="1119"/>
      <c r="CL7" s="1120"/>
      <c r="CM7" s="1118"/>
      <c r="CN7" s="1119"/>
      <c r="CO7" s="1119"/>
      <c r="CP7" s="1119"/>
      <c r="CQ7" s="1120"/>
      <c r="CR7" s="1118"/>
      <c r="CS7" s="1119"/>
      <c r="CT7" s="1119"/>
      <c r="CU7" s="1119"/>
      <c r="CV7" s="1120"/>
      <c r="CW7" s="1118"/>
      <c r="CX7" s="1119"/>
      <c r="CY7" s="1119"/>
      <c r="CZ7" s="1119"/>
      <c r="DA7" s="1120"/>
      <c r="DB7" s="1118"/>
      <c r="DC7" s="1119"/>
      <c r="DD7" s="1119"/>
      <c r="DE7" s="1119"/>
      <c r="DF7" s="1120"/>
      <c r="DG7" s="1118"/>
      <c r="DH7" s="1119"/>
      <c r="DI7" s="1119"/>
      <c r="DJ7" s="1119"/>
      <c r="DK7" s="1120"/>
      <c r="DL7" s="1118"/>
      <c r="DM7" s="1119"/>
      <c r="DN7" s="1119"/>
      <c r="DO7" s="1119"/>
      <c r="DP7" s="1120"/>
      <c r="DQ7" s="1118"/>
      <c r="DR7" s="1119"/>
      <c r="DS7" s="1119"/>
      <c r="DT7" s="1119"/>
      <c r="DU7" s="1120"/>
      <c r="DV7" s="1145"/>
      <c r="DW7" s="1146"/>
      <c r="DX7" s="1146"/>
      <c r="DY7" s="1146"/>
      <c r="DZ7" s="1147"/>
      <c r="EA7" s="205"/>
    </row>
    <row r="8" spans="1:131" s="206" customFormat="1" ht="26.25" customHeight="1" x14ac:dyDescent="0.15">
      <c r="A8" s="212">
        <v>2</v>
      </c>
      <c r="B8" s="1064"/>
      <c r="C8" s="1065"/>
      <c r="D8" s="1065"/>
      <c r="E8" s="1065"/>
      <c r="F8" s="1065"/>
      <c r="G8" s="1065"/>
      <c r="H8" s="1065"/>
      <c r="I8" s="1065"/>
      <c r="J8" s="1065"/>
      <c r="K8" s="1065"/>
      <c r="L8" s="1065"/>
      <c r="M8" s="1065"/>
      <c r="N8" s="1065"/>
      <c r="O8" s="1065"/>
      <c r="P8" s="1066"/>
      <c r="Q8" s="1070"/>
      <c r="R8" s="1071"/>
      <c r="S8" s="1071"/>
      <c r="T8" s="1071"/>
      <c r="U8" s="1071"/>
      <c r="V8" s="1071"/>
      <c r="W8" s="1071"/>
      <c r="X8" s="1071"/>
      <c r="Y8" s="1071"/>
      <c r="Z8" s="1071"/>
      <c r="AA8" s="1071"/>
      <c r="AB8" s="1071"/>
      <c r="AC8" s="1071"/>
      <c r="AD8" s="1071"/>
      <c r="AE8" s="1072"/>
      <c r="AF8" s="1045"/>
      <c r="AG8" s="1046"/>
      <c r="AH8" s="1046"/>
      <c r="AI8" s="1046"/>
      <c r="AJ8" s="1047"/>
      <c r="AK8" s="1116"/>
      <c r="AL8" s="1117"/>
      <c r="AM8" s="1117"/>
      <c r="AN8" s="1117"/>
      <c r="AO8" s="1117"/>
      <c r="AP8" s="1117"/>
      <c r="AQ8" s="1117"/>
      <c r="AR8" s="1117"/>
      <c r="AS8" s="1117"/>
      <c r="AT8" s="1117"/>
      <c r="AU8" s="1114"/>
      <c r="AV8" s="1114"/>
      <c r="AW8" s="1114"/>
      <c r="AX8" s="1114"/>
      <c r="AY8" s="1115"/>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5"/>
      <c r="AG9" s="1046"/>
      <c r="AH9" s="1046"/>
      <c r="AI9" s="1046"/>
      <c r="AJ9" s="1047"/>
      <c r="AK9" s="1116"/>
      <c r="AL9" s="1117"/>
      <c r="AM9" s="1117"/>
      <c r="AN9" s="1117"/>
      <c r="AO9" s="1117"/>
      <c r="AP9" s="1117"/>
      <c r="AQ9" s="1117"/>
      <c r="AR9" s="1117"/>
      <c r="AS9" s="1117"/>
      <c r="AT9" s="1117"/>
      <c r="AU9" s="1114"/>
      <c r="AV9" s="1114"/>
      <c r="AW9" s="1114"/>
      <c r="AX9" s="1114"/>
      <c r="AY9" s="1115"/>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5"/>
      <c r="AG10" s="1046"/>
      <c r="AH10" s="1046"/>
      <c r="AI10" s="1046"/>
      <c r="AJ10" s="1047"/>
      <c r="AK10" s="1116"/>
      <c r="AL10" s="1117"/>
      <c r="AM10" s="1117"/>
      <c r="AN10" s="1117"/>
      <c r="AO10" s="1117"/>
      <c r="AP10" s="1117"/>
      <c r="AQ10" s="1117"/>
      <c r="AR10" s="1117"/>
      <c r="AS10" s="1117"/>
      <c r="AT10" s="1117"/>
      <c r="AU10" s="1114"/>
      <c r="AV10" s="1114"/>
      <c r="AW10" s="1114"/>
      <c r="AX10" s="1114"/>
      <c r="AY10" s="1115"/>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5"/>
      <c r="AG11" s="1046"/>
      <c r="AH11" s="1046"/>
      <c r="AI11" s="1046"/>
      <c r="AJ11" s="1047"/>
      <c r="AK11" s="1116"/>
      <c r="AL11" s="1117"/>
      <c r="AM11" s="1117"/>
      <c r="AN11" s="1117"/>
      <c r="AO11" s="1117"/>
      <c r="AP11" s="1117"/>
      <c r="AQ11" s="1117"/>
      <c r="AR11" s="1117"/>
      <c r="AS11" s="1117"/>
      <c r="AT11" s="1117"/>
      <c r="AU11" s="1114"/>
      <c r="AV11" s="1114"/>
      <c r="AW11" s="1114"/>
      <c r="AX11" s="1114"/>
      <c r="AY11" s="1115"/>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5"/>
      <c r="AG12" s="1046"/>
      <c r="AH12" s="1046"/>
      <c r="AI12" s="1046"/>
      <c r="AJ12" s="1047"/>
      <c r="AK12" s="1116"/>
      <c r="AL12" s="1117"/>
      <c r="AM12" s="1117"/>
      <c r="AN12" s="1117"/>
      <c r="AO12" s="1117"/>
      <c r="AP12" s="1117"/>
      <c r="AQ12" s="1117"/>
      <c r="AR12" s="1117"/>
      <c r="AS12" s="1117"/>
      <c r="AT12" s="1117"/>
      <c r="AU12" s="1114"/>
      <c r="AV12" s="1114"/>
      <c r="AW12" s="1114"/>
      <c r="AX12" s="1114"/>
      <c r="AY12" s="1115"/>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5"/>
      <c r="AG13" s="1046"/>
      <c r="AH13" s="1046"/>
      <c r="AI13" s="1046"/>
      <c r="AJ13" s="1047"/>
      <c r="AK13" s="1116"/>
      <c r="AL13" s="1117"/>
      <c r="AM13" s="1117"/>
      <c r="AN13" s="1117"/>
      <c r="AO13" s="1117"/>
      <c r="AP13" s="1117"/>
      <c r="AQ13" s="1117"/>
      <c r="AR13" s="1117"/>
      <c r="AS13" s="1117"/>
      <c r="AT13" s="1117"/>
      <c r="AU13" s="1114"/>
      <c r="AV13" s="1114"/>
      <c r="AW13" s="1114"/>
      <c r="AX13" s="1114"/>
      <c r="AY13" s="1115"/>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5"/>
      <c r="AG14" s="1046"/>
      <c r="AH14" s="1046"/>
      <c r="AI14" s="1046"/>
      <c r="AJ14" s="1047"/>
      <c r="AK14" s="1116"/>
      <c r="AL14" s="1117"/>
      <c r="AM14" s="1117"/>
      <c r="AN14" s="1117"/>
      <c r="AO14" s="1117"/>
      <c r="AP14" s="1117"/>
      <c r="AQ14" s="1117"/>
      <c r="AR14" s="1117"/>
      <c r="AS14" s="1117"/>
      <c r="AT14" s="1117"/>
      <c r="AU14" s="1114"/>
      <c r="AV14" s="1114"/>
      <c r="AW14" s="1114"/>
      <c r="AX14" s="1114"/>
      <c r="AY14" s="1115"/>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5"/>
      <c r="AG15" s="1046"/>
      <c r="AH15" s="1046"/>
      <c r="AI15" s="1046"/>
      <c r="AJ15" s="1047"/>
      <c r="AK15" s="1116"/>
      <c r="AL15" s="1117"/>
      <c r="AM15" s="1117"/>
      <c r="AN15" s="1117"/>
      <c r="AO15" s="1117"/>
      <c r="AP15" s="1117"/>
      <c r="AQ15" s="1117"/>
      <c r="AR15" s="1117"/>
      <c r="AS15" s="1117"/>
      <c r="AT15" s="1117"/>
      <c r="AU15" s="1114"/>
      <c r="AV15" s="1114"/>
      <c r="AW15" s="1114"/>
      <c r="AX15" s="1114"/>
      <c r="AY15" s="1115"/>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5"/>
      <c r="AG16" s="1046"/>
      <c r="AH16" s="1046"/>
      <c r="AI16" s="1046"/>
      <c r="AJ16" s="1047"/>
      <c r="AK16" s="1116"/>
      <c r="AL16" s="1117"/>
      <c r="AM16" s="1117"/>
      <c r="AN16" s="1117"/>
      <c r="AO16" s="1117"/>
      <c r="AP16" s="1117"/>
      <c r="AQ16" s="1117"/>
      <c r="AR16" s="1117"/>
      <c r="AS16" s="1117"/>
      <c r="AT16" s="1117"/>
      <c r="AU16" s="1114"/>
      <c r="AV16" s="1114"/>
      <c r="AW16" s="1114"/>
      <c r="AX16" s="1114"/>
      <c r="AY16" s="1115"/>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5"/>
      <c r="AG17" s="1046"/>
      <c r="AH17" s="1046"/>
      <c r="AI17" s="1046"/>
      <c r="AJ17" s="1047"/>
      <c r="AK17" s="1116"/>
      <c r="AL17" s="1117"/>
      <c r="AM17" s="1117"/>
      <c r="AN17" s="1117"/>
      <c r="AO17" s="1117"/>
      <c r="AP17" s="1117"/>
      <c r="AQ17" s="1117"/>
      <c r="AR17" s="1117"/>
      <c r="AS17" s="1117"/>
      <c r="AT17" s="1117"/>
      <c r="AU17" s="1114"/>
      <c r="AV17" s="1114"/>
      <c r="AW17" s="1114"/>
      <c r="AX17" s="1114"/>
      <c r="AY17" s="1115"/>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5"/>
      <c r="AG18" s="1046"/>
      <c r="AH18" s="1046"/>
      <c r="AI18" s="1046"/>
      <c r="AJ18" s="1047"/>
      <c r="AK18" s="1116"/>
      <c r="AL18" s="1117"/>
      <c r="AM18" s="1117"/>
      <c r="AN18" s="1117"/>
      <c r="AO18" s="1117"/>
      <c r="AP18" s="1117"/>
      <c r="AQ18" s="1117"/>
      <c r="AR18" s="1117"/>
      <c r="AS18" s="1117"/>
      <c r="AT18" s="1117"/>
      <c r="AU18" s="1114"/>
      <c r="AV18" s="1114"/>
      <c r="AW18" s="1114"/>
      <c r="AX18" s="1114"/>
      <c r="AY18" s="1115"/>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5"/>
      <c r="AG19" s="1046"/>
      <c r="AH19" s="1046"/>
      <c r="AI19" s="1046"/>
      <c r="AJ19" s="1047"/>
      <c r="AK19" s="1116"/>
      <c r="AL19" s="1117"/>
      <c r="AM19" s="1117"/>
      <c r="AN19" s="1117"/>
      <c r="AO19" s="1117"/>
      <c r="AP19" s="1117"/>
      <c r="AQ19" s="1117"/>
      <c r="AR19" s="1117"/>
      <c r="AS19" s="1117"/>
      <c r="AT19" s="1117"/>
      <c r="AU19" s="1114"/>
      <c r="AV19" s="1114"/>
      <c r="AW19" s="1114"/>
      <c r="AX19" s="1114"/>
      <c r="AY19" s="1115"/>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5"/>
      <c r="AG20" s="1046"/>
      <c r="AH20" s="1046"/>
      <c r="AI20" s="1046"/>
      <c r="AJ20" s="1047"/>
      <c r="AK20" s="1116"/>
      <c r="AL20" s="1117"/>
      <c r="AM20" s="1117"/>
      <c r="AN20" s="1117"/>
      <c r="AO20" s="1117"/>
      <c r="AP20" s="1117"/>
      <c r="AQ20" s="1117"/>
      <c r="AR20" s="1117"/>
      <c r="AS20" s="1117"/>
      <c r="AT20" s="1117"/>
      <c r="AU20" s="1114"/>
      <c r="AV20" s="1114"/>
      <c r="AW20" s="1114"/>
      <c r="AX20" s="1114"/>
      <c r="AY20" s="1115"/>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5"/>
      <c r="AG21" s="1046"/>
      <c r="AH21" s="1046"/>
      <c r="AI21" s="1046"/>
      <c r="AJ21" s="1047"/>
      <c r="AK21" s="1116"/>
      <c r="AL21" s="1117"/>
      <c r="AM21" s="1117"/>
      <c r="AN21" s="1117"/>
      <c r="AO21" s="1117"/>
      <c r="AP21" s="1117"/>
      <c r="AQ21" s="1117"/>
      <c r="AR21" s="1117"/>
      <c r="AS21" s="1117"/>
      <c r="AT21" s="1117"/>
      <c r="AU21" s="1114"/>
      <c r="AV21" s="1114"/>
      <c r="AW21" s="1114"/>
      <c r="AX21" s="1114"/>
      <c r="AY21" s="1115"/>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4"/>
      <c r="C22" s="1065"/>
      <c r="D22" s="1065"/>
      <c r="E22" s="1065"/>
      <c r="F22" s="1065"/>
      <c r="G22" s="1065"/>
      <c r="H22" s="1065"/>
      <c r="I22" s="1065"/>
      <c r="J22" s="1065"/>
      <c r="K22" s="1065"/>
      <c r="L22" s="1065"/>
      <c r="M22" s="1065"/>
      <c r="N22" s="1065"/>
      <c r="O22" s="1065"/>
      <c r="P22" s="1066"/>
      <c r="Q22" s="1111"/>
      <c r="R22" s="1112"/>
      <c r="S22" s="1112"/>
      <c r="T22" s="1112"/>
      <c r="U22" s="1112"/>
      <c r="V22" s="1112"/>
      <c r="W22" s="1112"/>
      <c r="X22" s="1112"/>
      <c r="Y22" s="1112"/>
      <c r="Z22" s="1112"/>
      <c r="AA22" s="1112"/>
      <c r="AB22" s="1112"/>
      <c r="AC22" s="1112"/>
      <c r="AD22" s="1112"/>
      <c r="AE22" s="1113"/>
      <c r="AF22" s="1045"/>
      <c r="AG22" s="1046"/>
      <c r="AH22" s="1046"/>
      <c r="AI22" s="1046"/>
      <c r="AJ22" s="1047"/>
      <c r="AK22" s="1107"/>
      <c r="AL22" s="1108"/>
      <c r="AM22" s="1108"/>
      <c r="AN22" s="1108"/>
      <c r="AO22" s="1108"/>
      <c r="AP22" s="1108"/>
      <c r="AQ22" s="1108"/>
      <c r="AR22" s="1108"/>
      <c r="AS22" s="1108"/>
      <c r="AT22" s="1108"/>
      <c r="AU22" s="1109"/>
      <c r="AV22" s="1109"/>
      <c r="AW22" s="1109"/>
      <c r="AX22" s="1109"/>
      <c r="AY22" s="1110"/>
      <c r="AZ22" s="1062" t="s">
        <v>361</v>
      </c>
      <c r="BA22" s="1062"/>
      <c r="BB22" s="1062"/>
      <c r="BC22" s="1062"/>
      <c r="BD22" s="1063"/>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8">
        <v>5633</v>
      </c>
      <c r="R23" s="1099"/>
      <c r="S23" s="1099"/>
      <c r="T23" s="1099"/>
      <c r="U23" s="1099"/>
      <c r="V23" s="1099">
        <v>5491</v>
      </c>
      <c r="W23" s="1099"/>
      <c r="X23" s="1099"/>
      <c r="Y23" s="1099"/>
      <c r="Z23" s="1099"/>
      <c r="AA23" s="1099">
        <v>143</v>
      </c>
      <c r="AB23" s="1099"/>
      <c r="AC23" s="1099"/>
      <c r="AD23" s="1099"/>
      <c r="AE23" s="1100"/>
      <c r="AF23" s="1101">
        <v>143</v>
      </c>
      <c r="AG23" s="1099"/>
      <c r="AH23" s="1099"/>
      <c r="AI23" s="1099"/>
      <c r="AJ23" s="1102"/>
      <c r="AK23" s="1103"/>
      <c r="AL23" s="1104"/>
      <c r="AM23" s="1104"/>
      <c r="AN23" s="1104"/>
      <c r="AO23" s="1104"/>
      <c r="AP23" s="1099">
        <v>4681</v>
      </c>
      <c r="AQ23" s="1099"/>
      <c r="AR23" s="1099"/>
      <c r="AS23" s="1099"/>
      <c r="AT23" s="1099"/>
      <c r="AU23" s="1105"/>
      <c r="AV23" s="1105"/>
      <c r="AW23" s="1105"/>
      <c r="AX23" s="1105"/>
      <c r="AY23" s="1106"/>
      <c r="AZ23" s="1095" t="s">
        <v>364</v>
      </c>
      <c r="BA23" s="1096"/>
      <c r="BB23" s="1096"/>
      <c r="BC23" s="1096"/>
      <c r="BD23" s="1097"/>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4" t="s">
        <v>365</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3" t="s">
        <v>366</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9" t="s">
        <v>370</v>
      </c>
      <c r="AG26" s="1034"/>
      <c r="AH26" s="1034"/>
      <c r="AI26" s="1034"/>
      <c r="AJ26" s="1090"/>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1"/>
      <c r="AG27" s="1037"/>
      <c r="AH27" s="1037"/>
      <c r="AI27" s="1037"/>
      <c r="AJ27" s="1092"/>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9" t="s">
        <v>375</v>
      </c>
      <c r="C28" s="1080"/>
      <c r="D28" s="1080"/>
      <c r="E28" s="1080"/>
      <c r="F28" s="1080"/>
      <c r="G28" s="1080"/>
      <c r="H28" s="1080"/>
      <c r="I28" s="1080"/>
      <c r="J28" s="1080"/>
      <c r="K28" s="1080"/>
      <c r="L28" s="1080"/>
      <c r="M28" s="1080"/>
      <c r="N28" s="1080"/>
      <c r="O28" s="1080"/>
      <c r="P28" s="1081"/>
      <c r="Q28" s="1082">
        <v>1182</v>
      </c>
      <c r="R28" s="1083"/>
      <c r="S28" s="1083"/>
      <c r="T28" s="1083"/>
      <c r="U28" s="1083"/>
      <c r="V28" s="1083">
        <v>1032</v>
      </c>
      <c r="W28" s="1083"/>
      <c r="X28" s="1083"/>
      <c r="Y28" s="1083"/>
      <c r="Z28" s="1083"/>
      <c r="AA28" s="1083">
        <v>149</v>
      </c>
      <c r="AB28" s="1083"/>
      <c r="AC28" s="1083"/>
      <c r="AD28" s="1083"/>
      <c r="AE28" s="1084"/>
      <c r="AF28" s="1085">
        <v>149</v>
      </c>
      <c r="AG28" s="1083"/>
      <c r="AH28" s="1083"/>
      <c r="AI28" s="1083"/>
      <c r="AJ28" s="1086"/>
      <c r="AK28" s="1087">
        <v>0</v>
      </c>
      <c r="AL28" s="1088"/>
      <c r="AM28" s="1088"/>
      <c r="AN28" s="1088"/>
      <c r="AO28" s="1088"/>
      <c r="AP28" s="1074" t="s">
        <v>549</v>
      </c>
      <c r="AQ28" s="1075"/>
      <c r="AR28" s="1075"/>
      <c r="AS28" s="1075"/>
      <c r="AT28" s="1076"/>
      <c r="AU28" s="1074" t="s">
        <v>549</v>
      </c>
      <c r="AV28" s="1075"/>
      <c r="AW28" s="1075"/>
      <c r="AX28" s="1075"/>
      <c r="AY28" s="1076"/>
      <c r="AZ28" s="1074" t="s">
        <v>549</v>
      </c>
      <c r="BA28" s="1075"/>
      <c r="BB28" s="1075"/>
      <c r="BC28" s="1075"/>
      <c r="BD28" s="1076"/>
      <c r="BE28" s="1077"/>
      <c r="BF28" s="1077"/>
      <c r="BG28" s="1077"/>
      <c r="BH28" s="1077"/>
      <c r="BI28" s="1078"/>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4" t="s">
        <v>376</v>
      </c>
      <c r="C29" s="1065"/>
      <c r="D29" s="1065"/>
      <c r="E29" s="1065"/>
      <c r="F29" s="1065"/>
      <c r="G29" s="1065"/>
      <c r="H29" s="1065"/>
      <c r="I29" s="1065"/>
      <c r="J29" s="1065"/>
      <c r="K29" s="1065"/>
      <c r="L29" s="1065"/>
      <c r="M29" s="1065"/>
      <c r="N29" s="1065"/>
      <c r="O29" s="1065"/>
      <c r="P29" s="1066"/>
      <c r="Q29" s="1070">
        <v>544</v>
      </c>
      <c r="R29" s="1071"/>
      <c r="S29" s="1071"/>
      <c r="T29" s="1071"/>
      <c r="U29" s="1071"/>
      <c r="V29" s="1071">
        <v>518</v>
      </c>
      <c r="W29" s="1071"/>
      <c r="X29" s="1071"/>
      <c r="Y29" s="1071"/>
      <c r="Z29" s="1071"/>
      <c r="AA29" s="1071">
        <v>26</v>
      </c>
      <c r="AB29" s="1071"/>
      <c r="AC29" s="1071"/>
      <c r="AD29" s="1071"/>
      <c r="AE29" s="1072"/>
      <c r="AF29" s="1045">
        <v>26</v>
      </c>
      <c r="AG29" s="1046"/>
      <c r="AH29" s="1046"/>
      <c r="AI29" s="1046"/>
      <c r="AJ29" s="1047"/>
      <c r="AK29" s="1073">
        <v>0</v>
      </c>
      <c r="AL29" s="1005"/>
      <c r="AM29" s="1005"/>
      <c r="AN29" s="1005"/>
      <c r="AO29" s="1006"/>
      <c r="AP29" s="1007" t="s">
        <v>549</v>
      </c>
      <c r="AQ29" s="1005"/>
      <c r="AR29" s="1005"/>
      <c r="AS29" s="1005"/>
      <c r="AT29" s="1006"/>
      <c r="AU29" s="1007" t="s">
        <v>549</v>
      </c>
      <c r="AV29" s="1005"/>
      <c r="AW29" s="1005"/>
      <c r="AX29" s="1005"/>
      <c r="AY29" s="1006"/>
      <c r="AZ29" s="1007" t="s">
        <v>549</v>
      </c>
      <c r="BA29" s="1005"/>
      <c r="BB29" s="1005"/>
      <c r="BC29" s="1005"/>
      <c r="BD29" s="1006"/>
      <c r="BE29" s="1059"/>
      <c r="BF29" s="1059"/>
      <c r="BG29" s="1059"/>
      <c r="BH29" s="1059"/>
      <c r="BI29" s="1060"/>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4" t="s">
        <v>377</v>
      </c>
      <c r="C30" s="1065"/>
      <c r="D30" s="1065"/>
      <c r="E30" s="1065"/>
      <c r="F30" s="1065"/>
      <c r="G30" s="1065"/>
      <c r="H30" s="1065"/>
      <c r="I30" s="1065"/>
      <c r="J30" s="1065"/>
      <c r="K30" s="1065"/>
      <c r="L30" s="1065"/>
      <c r="M30" s="1065"/>
      <c r="N30" s="1065"/>
      <c r="O30" s="1065"/>
      <c r="P30" s="1066"/>
      <c r="Q30" s="1070">
        <v>46</v>
      </c>
      <c r="R30" s="1071"/>
      <c r="S30" s="1071"/>
      <c r="T30" s="1071"/>
      <c r="U30" s="1071"/>
      <c r="V30" s="1071">
        <v>46</v>
      </c>
      <c r="W30" s="1071"/>
      <c r="X30" s="1071"/>
      <c r="Y30" s="1071"/>
      <c r="Z30" s="1071"/>
      <c r="AA30" s="1071">
        <v>0</v>
      </c>
      <c r="AB30" s="1071"/>
      <c r="AC30" s="1071"/>
      <c r="AD30" s="1071"/>
      <c r="AE30" s="1072"/>
      <c r="AF30" s="1045">
        <v>0</v>
      </c>
      <c r="AG30" s="1046"/>
      <c r="AH30" s="1046"/>
      <c r="AI30" s="1046"/>
      <c r="AJ30" s="1047"/>
      <c r="AK30" s="1073">
        <v>0</v>
      </c>
      <c r="AL30" s="1005"/>
      <c r="AM30" s="1005"/>
      <c r="AN30" s="1005"/>
      <c r="AO30" s="1006"/>
      <c r="AP30" s="1007" t="s">
        <v>549</v>
      </c>
      <c r="AQ30" s="1005"/>
      <c r="AR30" s="1005"/>
      <c r="AS30" s="1005"/>
      <c r="AT30" s="1006"/>
      <c r="AU30" s="1007" t="s">
        <v>549</v>
      </c>
      <c r="AV30" s="1005"/>
      <c r="AW30" s="1005"/>
      <c r="AX30" s="1005"/>
      <c r="AY30" s="1006"/>
      <c r="AZ30" s="1007" t="s">
        <v>549</v>
      </c>
      <c r="BA30" s="1005"/>
      <c r="BB30" s="1005"/>
      <c r="BC30" s="1005"/>
      <c r="BD30" s="1006"/>
      <c r="BE30" s="1059"/>
      <c r="BF30" s="1059"/>
      <c r="BG30" s="1059"/>
      <c r="BH30" s="1059"/>
      <c r="BI30" s="1060"/>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4" t="s">
        <v>378</v>
      </c>
      <c r="C31" s="1065"/>
      <c r="D31" s="1065"/>
      <c r="E31" s="1065"/>
      <c r="F31" s="1065"/>
      <c r="G31" s="1065"/>
      <c r="H31" s="1065"/>
      <c r="I31" s="1065"/>
      <c r="J31" s="1065"/>
      <c r="K31" s="1065"/>
      <c r="L31" s="1065"/>
      <c r="M31" s="1065"/>
      <c r="N31" s="1065"/>
      <c r="O31" s="1065"/>
      <c r="P31" s="1066"/>
      <c r="Q31" s="1070">
        <v>141</v>
      </c>
      <c r="R31" s="1071"/>
      <c r="S31" s="1071"/>
      <c r="T31" s="1071"/>
      <c r="U31" s="1071"/>
      <c r="V31" s="1071">
        <v>147</v>
      </c>
      <c r="W31" s="1071"/>
      <c r="X31" s="1071"/>
      <c r="Y31" s="1071"/>
      <c r="Z31" s="1071"/>
      <c r="AA31" s="1071">
        <v>-6</v>
      </c>
      <c r="AB31" s="1071"/>
      <c r="AC31" s="1071"/>
      <c r="AD31" s="1071"/>
      <c r="AE31" s="1072"/>
      <c r="AF31" s="1045">
        <v>88</v>
      </c>
      <c r="AG31" s="1046"/>
      <c r="AH31" s="1046"/>
      <c r="AI31" s="1046"/>
      <c r="AJ31" s="1047"/>
      <c r="AK31" s="1006">
        <v>4</v>
      </c>
      <c r="AL31" s="997"/>
      <c r="AM31" s="997"/>
      <c r="AN31" s="997"/>
      <c r="AO31" s="997"/>
      <c r="AP31" s="997">
        <v>836</v>
      </c>
      <c r="AQ31" s="997"/>
      <c r="AR31" s="997"/>
      <c r="AS31" s="997"/>
      <c r="AT31" s="997"/>
      <c r="AU31" s="997">
        <v>8</v>
      </c>
      <c r="AV31" s="997"/>
      <c r="AW31" s="997"/>
      <c r="AX31" s="997"/>
      <c r="AY31" s="997"/>
      <c r="AZ31" s="1007" t="s">
        <v>549</v>
      </c>
      <c r="BA31" s="1005"/>
      <c r="BB31" s="1005"/>
      <c r="BC31" s="1005"/>
      <c r="BD31" s="1006"/>
      <c r="BE31" s="1059" t="s">
        <v>379</v>
      </c>
      <c r="BF31" s="1059"/>
      <c r="BG31" s="1059"/>
      <c r="BH31" s="1059"/>
      <c r="BI31" s="1060"/>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4" t="s">
        <v>380</v>
      </c>
      <c r="C32" s="1065"/>
      <c r="D32" s="1065"/>
      <c r="E32" s="1065"/>
      <c r="F32" s="1065"/>
      <c r="G32" s="1065"/>
      <c r="H32" s="1065"/>
      <c r="I32" s="1065"/>
      <c r="J32" s="1065"/>
      <c r="K32" s="1065"/>
      <c r="L32" s="1065"/>
      <c r="M32" s="1065"/>
      <c r="N32" s="1065"/>
      <c r="O32" s="1065"/>
      <c r="P32" s="1066"/>
      <c r="Q32" s="1070">
        <v>254</v>
      </c>
      <c r="R32" s="1071"/>
      <c r="S32" s="1071"/>
      <c r="T32" s="1071"/>
      <c r="U32" s="1071"/>
      <c r="V32" s="1071">
        <v>254</v>
      </c>
      <c r="W32" s="1071"/>
      <c r="X32" s="1071"/>
      <c r="Y32" s="1071"/>
      <c r="Z32" s="1071"/>
      <c r="AA32" s="1071" t="s">
        <v>549</v>
      </c>
      <c r="AB32" s="1071"/>
      <c r="AC32" s="1071"/>
      <c r="AD32" s="1071"/>
      <c r="AE32" s="1072"/>
      <c r="AF32" s="1045" t="s">
        <v>381</v>
      </c>
      <c r="AG32" s="1046"/>
      <c r="AH32" s="1046"/>
      <c r="AI32" s="1046"/>
      <c r="AJ32" s="1047"/>
      <c r="AK32" s="1006">
        <v>108</v>
      </c>
      <c r="AL32" s="997"/>
      <c r="AM32" s="997"/>
      <c r="AN32" s="997"/>
      <c r="AO32" s="997"/>
      <c r="AP32" s="997">
        <v>1412</v>
      </c>
      <c r="AQ32" s="997"/>
      <c r="AR32" s="997"/>
      <c r="AS32" s="997"/>
      <c r="AT32" s="997"/>
      <c r="AU32" s="997">
        <v>1165</v>
      </c>
      <c r="AV32" s="997"/>
      <c r="AW32" s="997"/>
      <c r="AX32" s="997"/>
      <c r="AY32" s="997"/>
      <c r="AZ32" s="1007" t="s">
        <v>549</v>
      </c>
      <c r="BA32" s="1005"/>
      <c r="BB32" s="1005"/>
      <c r="BC32" s="1005"/>
      <c r="BD32" s="1006"/>
      <c r="BE32" s="1059" t="s">
        <v>382</v>
      </c>
      <c r="BF32" s="1059"/>
      <c r="BG32" s="1059"/>
      <c r="BH32" s="1059"/>
      <c r="BI32" s="1060"/>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5"/>
      <c r="AG33" s="1046"/>
      <c r="AH33" s="1046"/>
      <c r="AI33" s="1046"/>
      <c r="AJ33" s="1047"/>
      <c r="AK33" s="1006"/>
      <c r="AL33" s="997"/>
      <c r="AM33" s="997"/>
      <c r="AN33" s="997"/>
      <c r="AO33" s="997"/>
      <c r="AP33" s="997"/>
      <c r="AQ33" s="997"/>
      <c r="AR33" s="997"/>
      <c r="AS33" s="997"/>
      <c r="AT33" s="997"/>
      <c r="AU33" s="997"/>
      <c r="AV33" s="997"/>
      <c r="AW33" s="997"/>
      <c r="AX33" s="997"/>
      <c r="AY33" s="997"/>
      <c r="AZ33" s="1069"/>
      <c r="BA33" s="1069"/>
      <c r="BB33" s="1069"/>
      <c r="BC33" s="1069"/>
      <c r="BD33" s="1069"/>
      <c r="BE33" s="1059"/>
      <c r="BF33" s="1059"/>
      <c r="BG33" s="1059"/>
      <c r="BH33" s="1059"/>
      <c r="BI33" s="1060"/>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5"/>
      <c r="AG34" s="1046"/>
      <c r="AH34" s="1046"/>
      <c r="AI34" s="1046"/>
      <c r="AJ34" s="1047"/>
      <c r="AK34" s="1006"/>
      <c r="AL34" s="997"/>
      <c r="AM34" s="997"/>
      <c r="AN34" s="997"/>
      <c r="AO34" s="997"/>
      <c r="AP34" s="997"/>
      <c r="AQ34" s="997"/>
      <c r="AR34" s="997"/>
      <c r="AS34" s="997"/>
      <c r="AT34" s="997"/>
      <c r="AU34" s="997"/>
      <c r="AV34" s="997"/>
      <c r="AW34" s="997"/>
      <c r="AX34" s="997"/>
      <c r="AY34" s="997"/>
      <c r="AZ34" s="1069"/>
      <c r="BA34" s="1069"/>
      <c r="BB34" s="1069"/>
      <c r="BC34" s="1069"/>
      <c r="BD34" s="1069"/>
      <c r="BE34" s="1059"/>
      <c r="BF34" s="1059"/>
      <c r="BG34" s="1059"/>
      <c r="BH34" s="1059"/>
      <c r="BI34" s="1060"/>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5"/>
      <c r="AG35" s="1046"/>
      <c r="AH35" s="1046"/>
      <c r="AI35" s="1046"/>
      <c r="AJ35" s="1047"/>
      <c r="AK35" s="1006"/>
      <c r="AL35" s="997"/>
      <c r="AM35" s="997"/>
      <c r="AN35" s="997"/>
      <c r="AO35" s="997"/>
      <c r="AP35" s="997"/>
      <c r="AQ35" s="997"/>
      <c r="AR35" s="997"/>
      <c r="AS35" s="997"/>
      <c r="AT35" s="997"/>
      <c r="AU35" s="997"/>
      <c r="AV35" s="997"/>
      <c r="AW35" s="997"/>
      <c r="AX35" s="997"/>
      <c r="AY35" s="997"/>
      <c r="AZ35" s="1069"/>
      <c r="BA35" s="1069"/>
      <c r="BB35" s="1069"/>
      <c r="BC35" s="1069"/>
      <c r="BD35" s="1069"/>
      <c r="BE35" s="1059"/>
      <c r="BF35" s="1059"/>
      <c r="BG35" s="1059"/>
      <c r="BH35" s="1059"/>
      <c r="BI35" s="1060"/>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5"/>
      <c r="AG36" s="1046"/>
      <c r="AH36" s="1046"/>
      <c r="AI36" s="1046"/>
      <c r="AJ36" s="1047"/>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5"/>
      <c r="AG37" s="1046"/>
      <c r="AH37" s="1046"/>
      <c r="AI37" s="1046"/>
      <c r="AJ37" s="1047"/>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5"/>
      <c r="AG38" s="1046"/>
      <c r="AH38" s="1046"/>
      <c r="AI38" s="1046"/>
      <c r="AJ38" s="1047"/>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5"/>
      <c r="AG39" s="1046"/>
      <c r="AH39" s="1046"/>
      <c r="AI39" s="1046"/>
      <c r="AJ39" s="1047"/>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5"/>
      <c r="AG40" s="1046"/>
      <c r="AH40" s="1046"/>
      <c r="AI40" s="1046"/>
      <c r="AJ40" s="1047"/>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5"/>
      <c r="AG41" s="1046"/>
      <c r="AH41" s="1046"/>
      <c r="AI41" s="1046"/>
      <c r="AJ41" s="1047"/>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5"/>
      <c r="AG42" s="1046"/>
      <c r="AH42" s="1046"/>
      <c r="AI42" s="1046"/>
      <c r="AJ42" s="1047"/>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5"/>
      <c r="AG43" s="1046"/>
      <c r="AH43" s="1046"/>
      <c r="AI43" s="1046"/>
      <c r="AJ43" s="1047"/>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5"/>
      <c r="AG44" s="1046"/>
      <c r="AH44" s="1046"/>
      <c r="AI44" s="1046"/>
      <c r="AJ44" s="1047"/>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5"/>
      <c r="AG45" s="1046"/>
      <c r="AH45" s="1046"/>
      <c r="AI45" s="1046"/>
      <c r="AJ45" s="1047"/>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5"/>
      <c r="AG46" s="1046"/>
      <c r="AH46" s="1046"/>
      <c r="AI46" s="1046"/>
      <c r="AJ46" s="1047"/>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5"/>
      <c r="AG47" s="1046"/>
      <c r="AH47" s="1046"/>
      <c r="AI47" s="1046"/>
      <c r="AJ47" s="1047"/>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5"/>
      <c r="AG48" s="1046"/>
      <c r="AH48" s="1046"/>
      <c r="AI48" s="1046"/>
      <c r="AJ48" s="1047"/>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5"/>
      <c r="AG49" s="1046"/>
      <c r="AH49" s="1046"/>
      <c r="AI49" s="1046"/>
      <c r="AJ49" s="1047"/>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4"/>
      <c r="C50" s="1065"/>
      <c r="D50" s="1065"/>
      <c r="E50" s="1065"/>
      <c r="F50" s="1065"/>
      <c r="G50" s="1065"/>
      <c r="H50" s="1065"/>
      <c r="I50" s="1065"/>
      <c r="J50" s="1065"/>
      <c r="K50" s="1065"/>
      <c r="L50" s="1065"/>
      <c r="M50" s="1065"/>
      <c r="N50" s="1065"/>
      <c r="O50" s="1065"/>
      <c r="P50" s="1066"/>
      <c r="Q50" s="1067"/>
      <c r="R50" s="1049"/>
      <c r="S50" s="1049"/>
      <c r="T50" s="1049"/>
      <c r="U50" s="1049"/>
      <c r="V50" s="1049"/>
      <c r="W50" s="1049"/>
      <c r="X50" s="1049"/>
      <c r="Y50" s="1049"/>
      <c r="Z50" s="1049"/>
      <c r="AA50" s="1049"/>
      <c r="AB50" s="1049"/>
      <c r="AC50" s="1049"/>
      <c r="AD50" s="1049"/>
      <c r="AE50" s="1068"/>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9"/>
      <c r="BF50" s="1059"/>
      <c r="BG50" s="1059"/>
      <c r="BH50" s="1059"/>
      <c r="BI50" s="1060"/>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4"/>
      <c r="C51" s="1065"/>
      <c r="D51" s="1065"/>
      <c r="E51" s="1065"/>
      <c r="F51" s="1065"/>
      <c r="G51" s="1065"/>
      <c r="H51" s="1065"/>
      <c r="I51" s="1065"/>
      <c r="J51" s="1065"/>
      <c r="K51" s="1065"/>
      <c r="L51" s="1065"/>
      <c r="M51" s="1065"/>
      <c r="N51" s="1065"/>
      <c r="O51" s="1065"/>
      <c r="P51" s="1066"/>
      <c r="Q51" s="1067"/>
      <c r="R51" s="1049"/>
      <c r="S51" s="1049"/>
      <c r="T51" s="1049"/>
      <c r="U51" s="1049"/>
      <c r="V51" s="1049"/>
      <c r="W51" s="1049"/>
      <c r="X51" s="1049"/>
      <c r="Y51" s="1049"/>
      <c r="Z51" s="1049"/>
      <c r="AA51" s="1049"/>
      <c r="AB51" s="1049"/>
      <c r="AC51" s="1049"/>
      <c r="AD51" s="1049"/>
      <c r="AE51" s="1068"/>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9"/>
      <c r="BF51" s="1059"/>
      <c r="BG51" s="1059"/>
      <c r="BH51" s="1059"/>
      <c r="BI51" s="1060"/>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4"/>
      <c r="C52" s="1065"/>
      <c r="D52" s="1065"/>
      <c r="E52" s="1065"/>
      <c r="F52" s="1065"/>
      <c r="G52" s="1065"/>
      <c r="H52" s="1065"/>
      <c r="I52" s="1065"/>
      <c r="J52" s="1065"/>
      <c r="K52" s="1065"/>
      <c r="L52" s="1065"/>
      <c r="M52" s="1065"/>
      <c r="N52" s="1065"/>
      <c r="O52" s="1065"/>
      <c r="P52" s="1066"/>
      <c r="Q52" s="1067"/>
      <c r="R52" s="1049"/>
      <c r="S52" s="1049"/>
      <c r="T52" s="1049"/>
      <c r="U52" s="1049"/>
      <c r="V52" s="1049"/>
      <c r="W52" s="1049"/>
      <c r="X52" s="1049"/>
      <c r="Y52" s="1049"/>
      <c r="Z52" s="1049"/>
      <c r="AA52" s="1049"/>
      <c r="AB52" s="1049"/>
      <c r="AC52" s="1049"/>
      <c r="AD52" s="1049"/>
      <c r="AE52" s="1068"/>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9"/>
      <c r="BF52" s="1059"/>
      <c r="BG52" s="1059"/>
      <c r="BH52" s="1059"/>
      <c r="BI52" s="1060"/>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4"/>
      <c r="C53" s="1065"/>
      <c r="D53" s="1065"/>
      <c r="E53" s="1065"/>
      <c r="F53" s="1065"/>
      <c r="G53" s="1065"/>
      <c r="H53" s="1065"/>
      <c r="I53" s="1065"/>
      <c r="J53" s="1065"/>
      <c r="K53" s="1065"/>
      <c r="L53" s="1065"/>
      <c r="M53" s="1065"/>
      <c r="N53" s="1065"/>
      <c r="O53" s="1065"/>
      <c r="P53" s="1066"/>
      <c r="Q53" s="1067"/>
      <c r="R53" s="1049"/>
      <c r="S53" s="1049"/>
      <c r="T53" s="1049"/>
      <c r="U53" s="1049"/>
      <c r="V53" s="1049"/>
      <c r="W53" s="1049"/>
      <c r="X53" s="1049"/>
      <c r="Y53" s="1049"/>
      <c r="Z53" s="1049"/>
      <c r="AA53" s="1049"/>
      <c r="AB53" s="1049"/>
      <c r="AC53" s="1049"/>
      <c r="AD53" s="1049"/>
      <c r="AE53" s="1068"/>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9"/>
      <c r="BF53" s="1059"/>
      <c r="BG53" s="1059"/>
      <c r="BH53" s="1059"/>
      <c r="BI53" s="1060"/>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4"/>
      <c r="C54" s="1065"/>
      <c r="D54" s="1065"/>
      <c r="E54" s="1065"/>
      <c r="F54" s="1065"/>
      <c r="G54" s="1065"/>
      <c r="H54" s="1065"/>
      <c r="I54" s="1065"/>
      <c r="J54" s="1065"/>
      <c r="K54" s="1065"/>
      <c r="L54" s="1065"/>
      <c r="M54" s="1065"/>
      <c r="N54" s="1065"/>
      <c r="O54" s="1065"/>
      <c r="P54" s="1066"/>
      <c r="Q54" s="1067"/>
      <c r="R54" s="1049"/>
      <c r="S54" s="1049"/>
      <c r="T54" s="1049"/>
      <c r="U54" s="1049"/>
      <c r="V54" s="1049"/>
      <c r="W54" s="1049"/>
      <c r="X54" s="1049"/>
      <c r="Y54" s="1049"/>
      <c r="Z54" s="1049"/>
      <c r="AA54" s="1049"/>
      <c r="AB54" s="1049"/>
      <c r="AC54" s="1049"/>
      <c r="AD54" s="1049"/>
      <c r="AE54" s="1068"/>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9"/>
      <c r="BF54" s="1059"/>
      <c r="BG54" s="1059"/>
      <c r="BH54" s="1059"/>
      <c r="BI54" s="1060"/>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4"/>
      <c r="C55" s="1065"/>
      <c r="D55" s="1065"/>
      <c r="E55" s="1065"/>
      <c r="F55" s="1065"/>
      <c r="G55" s="1065"/>
      <c r="H55" s="1065"/>
      <c r="I55" s="1065"/>
      <c r="J55" s="1065"/>
      <c r="K55" s="1065"/>
      <c r="L55" s="1065"/>
      <c r="M55" s="1065"/>
      <c r="N55" s="1065"/>
      <c r="O55" s="1065"/>
      <c r="P55" s="1066"/>
      <c r="Q55" s="1067"/>
      <c r="R55" s="1049"/>
      <c r="S55" s="1049"/>
      <c r="T55" s="1049"/>
      <c r="U55" s="1049"/>
      <c r="V55" s="1049"/>
      <c r="W55" s="1049"/>
      <c r="X55" s="1049"/>
      <c r="Y55" s="1049"/>
      <c r="Z55" s="1049"/>
      <c r="AA55" s="1049"/>
      <c r="AB55" s="1049"/>
      <c r="AC55" s="1049"/>
      <c r="AD55" s="1049"/>
      <c r="AE55" s="1068"/>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9"/>
      <c r="BF55" s="1059"/>
      <c r="BG55" s="1059"/>
      <c r="BH55" s="1059"/>
      <c r="BI55" s="1060"/>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4"/>
      <c r="C56" s="1065"/>
      <c r="D56" s="1065"/>
      <c r="E56" s="1065"/>
      <c r="F56" s="1065"/>
      <c r="G56" s="1065"/>
      <c r="H56" s="1065"/>
      <c r="I56" s="1065"/>
      <c r="J56" s="1065"/>
      <c r="K56" s="1065"/>
      <c r="L56" s="1065"/>
      <c r="M56" s="1065"/>
      <c r="N56" s="1065"/>
      <c r="O56" s="1065"/>
      <c r="P56" s="1066"/>
      <c r="Q56" s="1067"/>
      <c r="R56" s="1049"/>
      <c r="S56" s="1049"/>
      <c r="T56" s="1049"/>
      <c r="U56" s="1049"/>
      <c r="V56" s="1049"/>
      <c r="W56" s="1049"/>
      <c r="X56" s="1049"/>
      <c r="Y56" s="1049"/>
      <c r="Z56" s="1049"/>
      <c r="AA56" s="1049"/>
      <c r="AB56" s="1049"/>
      <c r="AC56" s="1049"/>
      <c r="AD56" s="1049"/>
      <c r="AE56" s="1068"/>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9"/>
      <c r="BF56" s="1059"/>
      <c r="BG56" s="1059"/>
      <c r="BH56" s="1059"/>
      <c r="BI56" s="1060"/>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4"/>
      <c r="C57" s="1065"/>
      <c r="D57" s="1065"/>
      <c r="E57" s="1065"/>
      <c r="F57" s="1065"/>
      <c r="G57" s="1065"/>
      <c r="H57" s="1065"/>
      <c r="I57" s="1065"/>
      <c r="J57" s="1065"/>
      <c r="K57" s="1065"/>
      <c r="L57" s="1065"/>
      <c r="M57" s="1065"/>
      <c r="N57" s="1065"/>
      <c r="O57" s="1065"/>
      <c r="P57" s="1066"/>
      <c r="Q57" s="1067"/>
      <c r="R57" s="1049"/>
      <c r="S57" s="1049"/>
      <c r="T57" s="1049"/>
      <c r="U57" s="1049"/>
      <c r="V57" s="1049"/>
      <c r="W57" s="1049"/>
      <c r="X57" s="1049"/>
      <c r="Y57" s="1049"/>
      <c r="Z57" s="1049"/>
      <c r="AA57" s="1049"/>
      <c r="AB57" s="1049"/>
      <c r="AC57" s="1049"/>
      <c r="AD57" s="1049"/>
      <c r="AE57" s="1068"/>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9"/>
      <c r="BF57" s="1059"/>
      <c r="BG57" s="1059"/>
      <c r="BH57" s="1059"/>
      <c r="BI57" s="1060"/>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4"/>
      <c r="C58" s="1065"/>
      <c r="D58" s="1065"/>
      <c r="E58" s="1065"/>
      <c r="F58" s="1065"/>
      <c r="G58" s="1065"/>
      <c r="H58" s="1065"/>
      <c r="I58" s="1065"/>
      <c r="J58" s="1065"/>
      <c r="K58" s="1065"/>
      <c r="L58" s="1065"/>
      <c r="M58" s="1065"/>
      <c r="N58" s="1065"/>
      <c r="O58" s="1065"/>
      <c r="P58" s="1066"/>
      <c r="Q58" s="1067"/>
      <c r="R58" s="1049"/>
      <c r="S58" s="1049"/>
      <c r="T58" s="1049"/>
      <c r="U58" s="1049"/>
      <c r="V58" s="1049"/>
      <c r="W58" s="1049"/>
      <c r="X58" s="1049"/>
      <c r="Y58" s="1049"/>
      <c r="Z58" s="1049"/>
      <c r="AA58" s="1049"/>
      <c r="AB58" s="1049"/>
      <c r="AC58" s="1049"/>
      <c r="AD58" s="1049"/>
      <c r="AE58" s="1068"/>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9"/>
      <c r="BF58" s="1059"/>
      <c r="BG58" s="1059"/>
      <c r="BH58" s="1059"/>
      <c r="BI58" s="1060"/>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4"/>
      <c r="C59" s="1065"/>
      <c r="D59" s="1065"/>
      <c r="E59" s="1065"/>
      <c r="F59" s="1065"/>
      <c r="G59" s="1065"/>
      <c r="H59" s="1065"/>
      <c r="I59" s="1065"/>
      <c r="J59" s="1065"/>
      <c r="K59" s="1065"/>
      <c r="L59" s="1065"/>
      <c r="M59" s="1065"/>
      <c r="N59" s="1065"/>
      <c r="O59" s="1065"/>
      <c r="P59" s="1066"/>
      <c r="Q59" s="1067"/>
      <c r="R59" s="1049"/>
      <c r="S59" s="1049"/>
      <c r="T59" s="1049"/>
      <c r="U59" s="1049"/>
      <c r="V59" s="1049"/>
      <c r="W59" s="1049"/>
      <c r="X59" s="1049"/>
      <c r="Y59" s="1049"/>
      <c r="Z59" s="1049"/>
      <c r="AA59" s="1049"/>
      <c r="AB59" s="1049"/>
      <c r="AC59" s="1049"/>
      <c r="AD59" s="1049"/>
      <c r="AE59" s="1068"/>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9"/>
      <c r="BF59" s="1059"/>
      <c r="BG59" s="1059"/>
      <c r="BH59" s="1059"/>
      <c r="BI59" s="1060"/>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4"/>
      <c r="C60" s="1065"/>
      <c r="D60" s="1065"/>
      <c r="E60" s="1065"/>
      <c r="F60" s="1065"/>
      <c r="G60" s="1065"/>
      <c r="H60" s="1065"/>
      <c r="I60" s="1065"/>
      <c r="J60" s="1065"/>
      <c r="K60" s="1065"/>
      <c r="L60" s="1065"/>
      <c r="M60" s="1065"/>
      <c r="N60" s="1065"/>
      <c r="O60" s="1065"/>
      <c r="P60" s="1066"/>
      <c r="Q60" s="1067"/>
      <c r="R60" s="1049"/>
      <c r="S60" s="1049"/>
      <c r="T60" s="1049"/>
      <c r="U60" s="1049"/>
      <c r="V60" s="1049"/>
      <c r="W60" s="1049"/>
      <c r="X60" s="1049"/>
      <c r="Y60" s="1049"/>
      <c r="Z60" s="1049"/>
      <c r="AA60" s="1049"/>
      <c r="AB60" s="1049"/>
      <c r="AC60" s="1049"/>
      <c r="AD60" s="1049"/>
      <c r="AE60" s="1068"/>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9"/>
      <c r="BF60" s="1059"/>
      <c r="BG60" s="1059"/>
      <c r="BH60" s="1059"/>
      <c r="BI60" s="1060"/>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4"/>
      <c r="C61" s="1065"/>
      <c r="D61" s="1065"/>
      <c r="E61" s="1065"/>
      <c r="F61" s="1065"/>
      <c r="G61" s="1065"/>
      <c r="H61" s="1065"/>
      <c r="I61" s="1065"/>
      <c r="J61" s="1065"/>
      <c r="K61" s="1065"/>
      <c r="L61" s="1065"/>
      <c r="M61" s="1065"/>
      <c r="N61" s="1065"/>
      <c r="O61" s="1065"/>
      <c r="P61" s="1066"/>
      <c r="Q61" s="1067"/>
      <c r="R61" s="1049"/>
      <c r="S61" s="1049"/>
      <c r="T61" s="1049"/>
      <c r="U61" s="1049"/>
      <c r="V61" s="1049"/>
      <c r="W61" s="1049"/>
      <c r="X61" s="1049"/>
      <c r="Y61" s="1049"/>
      <c r="Z61" s="1049"/>
      <c r="AA61" s="1049"/>
      <c r="AB61" s="1049"/>
      <c r="AC61" s="1049"/>
      <c r="AD61" s="1049"/>
      <c r="AE61" s="1068"/>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9"/>
      <c r="BF61" s="1059"/>
      <c r="BG61" s="1059"/>
      <c r="BH61" s="1059"/>
      <c r="BI61" s="1060"/>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4"/>
      <c r="C62" s="1065"/>
      <c r="D62" s="1065"/>
      <c r="E62" s="1065"/>
      <c r="F62" s="1065"/>
      <c r="G62" s="1065"/>
      <c r="H62" s="1065"/>
      <c r="I62" s="1065"/>
      <c r="J62" s="1065"/>
      <c r="K62" s="1065"/>
      <c r="L62" s="1065"/>
      <c r="M62" s="1065"/>
      <c r="N62" s="1065"/>
      <c r="O62" s="1065"/>
      <c r="P62" s="1066"/>
      <c r="Q62" s="1067"/>
      <c r="R62" s="1049"/>
      <c r="S62" s="1049"/>
      <c r="T62" s="1049"/>
      <c r="U62" s="1049"/>
      <c r="V62" s="1049"/>
      <c r="W62" s="1049"/>
      <c r="X62" s="1049"/>
      <c r="Y62" s="1049"/>
      <c r="Z62" s="1049"/>
      <c r="AA62" s="1049"/>
      <c r="AB62" s="1049"/>
      <c r="AC62" s="1049"/>
      <c r="AD62" s="1049"/>
      <c r="AE62" s="1068"/>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9"/>
      <c r="BF62" s="1059"/>
      <c r="BG62" s="1059"/>
      <c r="BH62" s="1059"/>
      <c r="BI62" s="1060"/>
      <c r="BJ62" s="1061" t="s">
        <v>383</v>
      </c>
      <c r="BK62" s="1062"/>
      <c r="BL62" s="1062"/>
      <c r="BM62" s="1062"/>
      <c r="BN62" s="1063"/>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4">
        <v>264</v>
      </c>
      <c r="AG63" s="977"/>
      <c r="AH63" s="977"/>
      <c r="AI63" s="977"/>
      <c r="AJ63" s="1055"/>
      <c r="AK63" s="1057"/>
      <c r="AL63" s="974"/>
      <c r="AM63" s="974"/>
      <c r="AN63" s="974"/>
      <c r="AO63" s="1058"/>
      <c r="AP63" s="1051">
        <v>2248</v>
      </c>
      <c r="AQ63" s="977"/>
      <c r="AR63" s="977"/>
      <c r="AS63" s="977"/>
      <c r="AT63" s="1052"/>
      <c r="AU63" s="1051">
        <v>1173</v>
      </c>
      <c r="AV63" s="977"/>
      <c r="AW63" s="977"/>
      <c r="AX63" s="977"/>
      <c r="AY63" s="1052"/>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12666</v>
      </c>
      <c r="R68" s="1008"/>
      <c r="S68" s="1008"/>
      <c r="T68" s="1008"/>
      <c r="U68" s="1008"/>
      <c r="V68" s="1008">
        <v>12043</v>
      </c>
      <c r="W68" s="1008"/>
      <c r="X68" s="1008"/>
      <c r="Y68" s="1008"/>
      <c r="Z68" s="1008"/>
      <c r="AA68" s="1008">
        <v>623</v>
      </c>
      <c r="AB68" s="1008"/>
      <c r="AC68" s="1008"/>
      <c r="AD68" s="1008"/>
      <c r="AE68" s="1008"/>
      <c r="AF68" s="1008">
        <v>167</v>
      </c>
      <c r="AG68" s="1008"/>
      <c r="AH68" s="1008"/>
      <c r="AI68" s="1008"/>
      <c r="AJ68" s="1008"/>
      <c r="AK68" s="1008">
        <v>2279</v>
      </c>
      <c r="AL68" s="1008"/>
      <c r="AM68" s="1008"/>
      <c r="AN68" s="1008"/>
      <c r="AO68" s="1008"/>
      <c r="AP68" s="1008">
        <v>6648</v>
      </c>
      <c r="AQ68" s="1008"/>
      <c r="AR68" s="1008"/>
      <c r="AS68" s="1008"/>
      <c r="AT68" s="1008"/>
      <c r="AU68" s="1008">
        <v>301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6268</v>
      </c>
      <c r="R69" s="997"/>
      <c r="S69" s="997"/>
      <c r="T69" s="997"/>
      <c r="U69" s="997"/>
      <c r="V69" s="997">
        <v>6238</v>
      </c>
      <c r="W69" s="997"/>
      <c r="X69" s="997"/>
      <c r="Y69" s="997"/>
      <c r="Z69" s="997"/>
      <c r="AA69" s="997">
        <v>30</v>
      </c>
      <c r="AB69" s="997"/>
      <c r="AC69" s="997"/>
      <c r="AD69" s="997"/>
      <c r="AE69" s="997"/>
      <c r="AF69" s="997">
        <v>30</v>
      </c>
      <c r="AG69" s="997"/>
      <c r="AH69" s="997"/>
      <c r="AI69" s="997"/>
      <c r="AJ69" s="997"/>
      <c r="AK69" s="997">
        <v>12</v>
      </c>
      <c r="AL69" s="997"/>
      <c r="AM69" s="997"/>
      <c r="AN69" s="997"/>
      <c r="AO69" s="997"/>
      <c r="AP69" s="997">
        <v>4613</v>
      </c>
      <c r="AQ69" s="997"/>
      <c r="AR69" s="997"/>
      <c r="AS69" s="997"/>
      <c r="AT69" s="997"/>
      <c r="AU69" s="997">
        <v>374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482</v>
      </c>
      <c r="R70" s="997"/>
      <c r="S70" s="997"/>
      <c r="T70" s="997"/>
      <c r="U70" s="997"/>
      <c r="V70" s="997">
        <v>451</v>
      </c>
      <c r="W70" s="997"/>
      <c r="X70" s="997"/>
      <c r="Y70" s="997"/>
      <c r="Z70" s="997"/>
      <c r="AA70" s="997">
        <v>31</v>
      </c>
      <c r="AB70" s="997"/>
      <c r="AC70" s="997"/>
      <c r="AD70" s="997"/>
      <c r="AE70" s="997"/>
      <c r="AF70" s="997">
        <v>31</v>
      </c>
      <c r="AG70" s="997"/>
      <c r="AH70" s="997"/>
      <c r="AI70" s="997"/>
      <c r="AJ70" s="997"/>
      <c r="AK70" s="997">
        <v>20</v>
      </c>
      <c r="AL70" s="997"/>
      <c r="AM70" s="997"/>
      <c r="AN70" s="997"/>
      <c r="AO70" s="997"/>
      <c r="AP70" s="997" t="s">
        <v>549</v>
      </c>
      <c r="AQ70" s="997"/>
      <c r="AR70" s="997"/>
      <c r="AS70" s="997"/>
      <c r="AT70" s="997"/>
      <c r="AU70" s="997" t="s">
        <v>549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160773</v>
      </c>
      <c r="R71" s="997"/>
      <c r="S71" s="997"/>
      <c r="T71" s="997"/>
      <c r="U71" s="997"/>
      <c r="V71" s="997">
        <v>157982</v>
      </c>
      <c r="W71" s="997"/>
      <c r="X71" s="997"/>
      <c r="Y71" s="997"/>
      <c r="Z71" s="997"/>
      <c r="AA71" s="997">
        <v>2791</v>
      </c>
      <c r="AB71" s="997"/>
      <c r="AC71" s="997"/>
      <c r="AD71" s="997"/>
      <c r="AE71" s="997"/>
      <c r="AF71" s="997">
        <v>2789</v>
      </c>
      <c r="AG71" s="997"/>
      <c r="AH71" s="997"/>
      <c r="AI71" s="997"/>
      <c r="AJ71" s="997"/>
      <c r="AK71" s="997">
        <v>2417</v>
      </c>
      <c r="AL71" s="997"/>
      <c r="AM71" s="997"/>
      <c r="AN71" s="997"/>
      <c r="AO71" s="997"/>
      <c r="AP71" s="997" t="s">
        <v>549</v>
      </c>
      <c r="AQ71" s="997"/>
      <c r="AR71" s="997"/>
      <c r="AS71" s="997"/>
      <c r="AT71" s="997"/>
      <c r="AU71" s="997" t="s">
        <v>549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961</v>
      </c>
      <c r="R72" s="997"/>
      <c r="S72" s="997"/>
      <c r="T72" s="997"/>
      <c r="U72" s="997"/>
      <c r="V72" s="997">
        <v>937</v>
      </c>
      <c r="W72" s="997"/>
      <c r="X72" s="997"/>
      <c r="Y72" s="997"/>
      <c r="Z72" s="997"/>
      <c r="AA72" s="997">
        <v>24</v>
      </c>
      <c r="AB72" s="997"/>
      <c r="AC72" s="997"/>
      <c r="AD72" s="997"/>
      <c r="AE72" s="997"/>
      <c r="AF72" s="997">
        <v>24</v>
      </c>
      <c r="AG72" s="997"/>
      <c r="AH72" s="997"/>
      <c r="AI72" s="997"/>
      <c r="AJ72" s="997"/>
      <c r="AK72" s="997">
        <v>5</v>
      </c>
      <c r="AL72" s="997"/>
      <c r="AM72" s="997"/>
      <c r="AN72" s="997"/>
      <c r="AO72" s="997"/>
      <c r="AP72" s="997" t="s">
        <v>549</v>
      </c>
      <c r="AQ72" s="997"/>
      <c r="AR72" s="997"/>
      <c r="AS72" s="997"/>
      <c r="AT72" s="997"/>
      <c r="AU72" s="997" t="s">
        <v>549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12252</v>
      </c>
      <c r="R73" s="997"/>
      <c r="S73" s="997"/>
      <c r="T73" s="997"/>
      <c r="U73" s="997"/>
      <c r="V73" s="997">
        <v>10146</v>
      </c>
      <c r="W73" s="997"/>
      <c r="X73" s="997"/>
      <c r="Y73" s="997"/>
      <c r="Z73" s="997"/>
      <c r="AA73" s="997">
        <v>2106</v>
      </c>
      <c r="AB73" s="997"/>
      <c r="AC73" s="997"/>
      <c r="AD73" s="997"/>
      <c r="AE73" s="997"/>
      <c r="AF73" s="997">
        <v>2106</v>
      </c>
      <c r="AG73" s="997"/>
      <c r="AH73" s="997"/>
      <c r="AI73" s="997"/>
      <c r="AJ73" s="997"/>
      <c r="AK73" s="997" t="s">
        <v>549</v>
      </c>
      <c r="AL73" s="997"/>
      <c r="AM73" s="997"/>
      <c r="AN73" s="997"/>
      <c r="AO73" s="997"/>
      <c r="AP73" s="997" t="s">
        <v>549</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184</v>
      </c>
      <c r="R74" s="997"/>
      <c r="S74" s="997"/>
      <c r="T74" s="997"/>
      <c r="U74" s="997"/>
      <c r="V74" s="997">
        <v>176</v>
      </c>
      <c r="W74" s="997"/>
      <c r="X74" s="997"/>
      <c r="Y74" s="997"/>
      <c r="Z74" s="997"/>
      <c r="AA74" s="997">
        <v>8</v>
      </c>
      <c r="AB74" s="997"/>
      <c r="AC74" s="997"/>
      <c r="AD74" s="997"/>
      <c r="AE74" s="997"/>
      <c r="AF74" s="997">
        <v>8</v>
      </c>
      <c r="AG74" s="997"/>
      <c r="AH74" s="997"/>
      <c r="AI74" s="997"/>
      <c r="AJ74" s="997"/>
      <c r="AK74" s="997">
        <v>3</v>
      </c>
      <c r="AL74" s="997"/>
      <c r="AM74" s="997"/>
      <c r="AN74" s="997"/>
      <c r="AO74" s="997"/>
      <c r="AP74" s="997" t="s">
        <v>549</v>
      </c>
      <c r="AQ74" s="997"/>
      <c r="AR74" s="997"/>
      <c r="AS74" s="997"/>
      <c r="AT74" s="997"/>
      <c r="AU74" s="997" t="s">
        <v>549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5155</v>
      </c>
      <c r="AG88" s="985"/>
      <c r="AH88" s="985"/>
      <c r="AI88" s="985"/>
      <c r="AJ88" s="985"/>
      <c r="AK88" s="989"/>
      <c r="AL88" s="989"/>
      <c r="AM88" s="989"/>
      <c r="AN88" s="989"/>
      <c r="AO88" s="989"/>
      <c r="AP88" s="985">
        <v>11261</v>
      </c>
      <c r="AQ88" s="985"/>
      <c r="AR88" s="985"/>
      <c r="AS88" s="985"/>
      <c r="AT88" s="985"/>
      <c r="AU88" s="985">
        <v>675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403371</v>
      </c>
      <c r="AB110" s="903"/>
      <c r="AC110" s="903"/>
      <c r="AD110" s="903"/>
      <c r="AE110" s="904"/>
      <c r="AF110" s="905">
        <v>417467</v>
      </c>
      <c r="AG110" s="903"/>
      <c r="AH110" s="903"/>
      <c r="AI110" s="903"/>
      <c r="AJ110" s="904"/>
      <c r="AK110" s="905">
        <v>393234</v>
      </c>
      <c r="AL110" s="903"/>
      <c r="AM110" s="903"/>
      <c r="AN110" s="903"/>
      <c r="AO110" s="904"/>
      <c r="AP110" s="906">
        <v>19.600000000000001</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5041948</v>
      </c>
      <c r="BR110" s="830"/>
      <c r="BS110" s="830"/>
      <c r="BT110" s="830"/>
      <c r="BU110" s="830"/>
      <c r="BV110" s="830">
        <v>4818130</v>
      </c>
      <c r="BW110" s="830"/>
      <c r="BX110" s="830"/>
      <c r="BY110" s="830"/>
      <c r="BZ110" s="830"/>
      <c r="CA110" s="830">
        <v>4681306</v>
      </c>
      <c r="CB110" s="830"/>
      <c r="CC110" s="830"/>
      <c r="CD110" s="830"/>
      <c r="CE110" s="830"/>
      <c r="CF110" s="891">
        <v>233.7</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524320</v>
      </c>
      <c r="BR111" s="801"/>
      <c r="BS111" s="801"/>
      <c r="BT111" s="801"/>
      <c r="BU111" s="801"/>
      <c r="BV111" s="801">
        <v>467322</v>
      </c>
      <c r="BW111" s="801"/>
      <c r="BX111" s="801"/>
      <c r="BY111" s="801"/>
      <c r="BZ111" s="801"/>
      <c r="CA111" s="801">
        <v>469322</v>
      </c>
      <c r="CB111" s="801"/>
      <c r="CC111" s="801"/>
      <c r="CD111" s="801"/>
      <c r="CE111" s="801"/>
      <c r="CF111" s="878">
        <v>23.4</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1246994</v>
      </c>
      <c r="BR112" s="801"/>
      <c r="BS112" s="801"/>
      <c r="BT112" s="801"/>
      <c r="BU112" s="801"/>
      <c r="BV112" s="801">
        <v>1145432</v>
      </c>
      <c r="BW112" s="801"/>
      <c r="BX112" s="801"/>
      <c r="BY112" s="801"/>
      <c r="BZ112" s="801"/>
      <c r="CA112" s="801">
        <v>1172926</v>
      </c>
      <c r="CB112" s="801"/>
      <c r="CC112" s="801"/>
      <c r="CD112" s="801"/>
      <c r="CE112" s="801"/>
      <c r="CF112" s="878">
        <v>58.6</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59621</v>
      </c>
      <c r="AB113" s="939"/>
      <c r="AC113" s="939"/>
      <c r="AD113" s="939"/>
      <c r="AE113" s="940"/>
      <c r="AF113" s="941">
        <v>59513</v>
      </c>
      <c r="AG113" s="939"/>
      <c r="AH113" s="939"/>
      <c r="AI113" s="939"/>
      <c r="AJ113" s="940"/>
      <c r="AK113" s="941">
        <v>62367</v>
      </c>
      <c r="AL113" s="939"/>
      <c r="AM113" s="939"/>
      <c r="AN113" s="939"/>
      <c r="AO113" s="940"/>
      <c r="AP113" s="942">
        <v>3.1</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708761</v>
      </c>
      <c r="BR113" s="801"/>
      <c r="BS113" s="801"/>
      <c r="BT113" s="801"/>
      <c r="BU113" s="801"/>
      <c r="BV113" s="801">
        <v>769234</v>
      </c>
      <c r="BW113" s="801"/>
      <c r="BX113" s="801"/>
      <c r="BY113" s="801"/>
      <c r="BZ113" s="801"/>
      <c r="CA113" s="801">
        <v>675198</v>
      </c>
      <c r="CB113" s="801"/>
      <c r="CC113" s="801"/>
      <c r="CD113" s="801"/>
      <c r="CE113" s="801"/>
      <c r="CF113" s="878">
        <v>33.700000000000003</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110879</v>
      </c>
      <c r="AB114" s="814"/>
      <c r="AC114" s="814"/>
      <c r="AD114" s="814"/>
      <c r="AE114" s="815"/>
      <c r="AF114" s="816">
        <v>110072</v>
      </c>
      <c r="AG114" s="814"/>
      <c r="AH114" s="814"/>
      <c r="AI114" s="814"/>
      <c r="AJ114" s="815"/>
      <c r="AK114" s="816">
        <v>114215</v>
      </c>
      <c r="AL114" s="814"/>
      <c r="AM114" s="814"/>
      <c r="AN114" s="814"/>
      <c r="AO114" s="815"/>
      <c r="AP114" s="784">
        <v>5.7</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736328</v>
      </c>
      <c r="BR114" s="801"/>
      <c r="BS114" s="801"/>
      <c r="BT114" s="801"/>
      <c r="BU114" s="801"/>
      <c r="BV114" s="801">
        <v>637372</v>
      </c>
      <c r="BW114" s="801"/>
      <c r="BX114" s="801"/>
      <c r="BY114" s="801"/>
      <c r="BZ114" s="801"/>
      <c r="CA114" s="801">
        <v>637489</v>
      </c>
      <c r="CB114" s="801"/>
      <c r="CC114" s="801"/>
      <c r="CD114" s="801"/>
      <c r="CE114" s="801"/>
      <c r="CF114" s="878">
        <v>31.8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49678</v>
      </c>
      <c r="AB115" s="939"/>
      <c r="AC115" s="939"/>
      <c r="AD115" s="939"/>
      <c r="AE115" s="940"/>
      <c r="AF115" s="941">
        <v>48997</v>
      </c>
      <c r="AG115" s="939"/>
      <c r="AH115" s="939"/>
      <c r="AI115" s="939"/>
      <c r="AJ115" s="940"/>
      <c r="AK115" s="941">
        <v>48288</v>
      </c>
      <c r="AL115" s="939"/>
      <c r="AM115" s="939"/>
      <c r="AN115" s="939"/>
      <c r="AO115" s="940"/>
      <c r="AP115" s="942">
        <v>2.4</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1948</v>
      </c>
      <c r="AB116" s="814"/>
      <c r="AC116" s="814"/>
      <c r="AD116" s="814"/>
      <c r="AE116" s="815"/>
      <c r="AF116" s="816">
        <v>1994</v>
      </c>
      <c r="AG116" s="814"/>
      <c r="AH116" s="814"/>
      <c r="AI116" s="814"/>
      <c r="AJ116" s="815"/>
      <c r="AK116" s="816">
        <v>1577</v>
      </c>
      <c r="AL116" s="814"/>
      <c r="AM116" s="814"/>
      <c r="AN116" s="814"/>
      <c r="AO116" s="815"/>
      <c r="AP116" s="784">
        <v>0.1</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625497</v>
      </c>
      <c r="AB117" s="925"/>
      <c r="AC117" s="925"/>
      <c r="AD117" s="925"/>
      <c r="AE117" s="926"/>
      <c r="AF117" s="928">
        <v>638043</v>
      </c>
      <c r="AG117" s="925"/>
      <c r="AH117" s="925"/>
      <c r="AI117" s="925"/>
      <c r="AJ117" s="926"/>
      <c r="AK117" s="928">
        <v>619681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8258351</v>
      </c>
      <c r="BR118" s="888"/>
      <c r="BS118" s="888"/>
      <c r="BT118" s="888"/>
      <c r="BU118" s="888"/>
      <c r="BV118" s="888">
        <v>7837490</v>
      </c>
      <c r="BW118" s="888"/>
      <c r="BX118" s="888"/>
      <c r="BY118" s="888"/>
      <c r="BZ118" s="888"/>
      <c r="CA118" s="888">
        <v>7636241</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3867469</v>
      </c>
      <c r="BR119" s="830"/>
      <c r="BS119" s="830"/>
      <c r="BT119" s="830"/>
      <c r="BU119" s="830"/>
      <c r="BV119" s="830">
        <v>3945822</v>
      </c>
      <c r="BW119" s="830"/>
      <c r="BX119" s="830"/>
      <c r="BY119" s="830"/>
      <c r="BZ119" s="830"/>
      <c r="CA119" s="830">
        <v>3720420</v>
      </c>
      <c r="CB119" s="830"/>
      <c r="CC119" s="830"/>
      <c r="CD119" s="830"/>
      <c r="CE119" s="830"/>
      <c r="CF119" s="891">
        <v>185.7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524320</v>
      </c>
      <c r="DH119" s="747"/>
      <c r="DI119" s="747"/>
      <c r="DJ119" s="747"/>
      <c r="DK119" s="748"/>
      <c r="DL119" s="749">
        <v>467322</v>
      </c>
      <c r="DM119" s="747"/>
      <c r="DN119" s="747"/>
      <c r="DO119" s="747"/>
      <c r="DP119" s="748"/>
      <c r="DQ119" s="749">
        <v>469322</v>
      </c>
      <c r="DR119" s="747"/>
      <c r="DS119" s="747"/>
      <c r="DT119" s="747"/>
      <c r="DU119" s="748"/>
      <c r="DV119" s="837">
        <v>23.4</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50422</v>
      </c>
      <c r="BR120" s="801"/>
      <c r="BS120" s="801"/>
      <c r="BT120" s="801"/>
      <c r="BU120" s="801"/>
      <c r="BV120" s="801">
        <v>33269</v>
      </c>
      <c r="BW120" s="801"/>
      <c r="BX120" s="801"/>
      <c r="BY120" s="801"/>
      <c r="BZ120" s="801"/>
      <c r="CA120" s="801">
        <v>27749</v>
      </c>
      <c r="CB120" s="801"/>
      <c r="CC120" s="801"/>
      <c r="CD120" s="801"/>
      <c r="CE120" s="801"/>
      <c r="CF120" s="878">
        <v>1.4</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1143715</v>
      </c>
      <c r="DH120" s="830"/>
      <c r="DI120" s="830"/>
      <c r="DJ120" s="830"/>
      <c r="DK120" s="830"/>
      <c r="DL120" s="830">
        <v>1136550</v>
      </c>
      <c r="DM120" s="830"/>
      <c r="DN120" s="830"/>
      <c r="DO120" s="830"/>
      <c r="DP120" s="830"/>
      <c r="DQ120" s="830">
        <v>1165402</v>
      </c>
      <c r="DR120" s="830"/>
      <c r="DS120" s="830"/>
      <c r="DT120" s="830"/>
      <c r="DU120" s="830"/>
      <c r="DV120" s="831">
        <v>58.2</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4382822</v>
      </c>
      <c r="BR121" s="888"/>
      <c r="BS121" s="888"/>
      <c r="BT121" s="888"/>
      <c r="BU121" s="888"/>
      <c r="BV121" s="888">
        <v>4363059</v>
      </c>
      <c r="BW121" s="888"/>
      <c r="BX121" s="888"/>
      <c r="BY121" s="888"/>
      <c r="BZ121" s="888"/>
      <c r="CA121" s="888">
        <v>4276953</v>
      </c>
      <c r="CB121" s="888"/>
      <c r="CC121" s="888"/>
      <c r="CD121" s="888"/>
      <c r="CE121" s="888"/>
      <c r="CF121" s="889">
        <v>213.5</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103279</v>
      </c>
      <c r="DH121" s="801"/>
      <c r="DI121" s="801"/>
      <c r="DJ121" s="801"/>
      <c r="DK121" s="801"/>
      <c r="DL121" s="801">
        <v>8882</v>
      </c>
      <c r="DM121" s="801"/>
      <c r="DN121" s="801"/>
      <c r="DO121" s="801"/>
      <c r="DP121" s="801"/>
      <c r="DQ121" s="801">
        <v>7524</v>
      </c>
      <c r="DR121" s="801"/>
      <c r="DS121" s="801"/>
      <c r="DT121" s="801"/>
      <c r="DU121" s="801"/>
      <c r="DV121" s="853">
        <v>0.4</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8300713</v>
      </c>
      <c r="BR122" s="870"/>
      <c r="BS122" s="870"/>
      <c r="BT122" s="870"/>
      <c r="BU122" s="870"/>
      <c r="BV122" s="870">
        <v>8342150</v>
      </c>
      <c r="BW122" s="870"/>
      <c r="BX122" s="870"/>
      <c r="BY122" s="870"/>
      <c r="BZ122" s="870"/>
      <c r="CA122" s="870">
        <v>8025122</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49678</v>
      </c>
      <c r="AB126" s="814"/>
      <c r="AC126" s="814"/>
      <c r="AD126" s="814"/>
      <c r="AE126" s="815"/>
      <c r="AF126" s="816">
        <v>48997</v>
      </c>
      <c r="AG126" s="814"/>
      <c r="AH126" s="814"/>
      <c r="AI126" s="814"/>
      <c r="AJ126" s="815"/>
      <c r="AK126" s="816">
        <v>48288</v>
      </c>
      <c r="AL126" s="814"/>
      <c r="AM126" s="814"/>
      <c r="AN126" s="814"/>
      <c r="AO126" s="815"/>
      <c r="AP126" s="784">
        <v>2.4</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7252</v>
      </c>
      <c r="AB128" s="754"/>
      <c r="AC128" s="754"/>
      <c r="AD128" s="754"/>
      <c r="AE128" s="755"/>
      <c r="AF128" s="756">
        <v>3869</v>
      </c>
      <c r="AG128" s="754"/>
      <c r="AH128" s="754"/>
      <c r="AI128" s="754"/>
      <c r="AJ128" s="755"/>
      <c r="AK128" s="756">
        <v>5735</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2231685</v>
      </c>
      <c r="AB129" s="814"/>
      <c r="AC129" s="814"/>
      <c r="AD129" s="814"/>
      <c r="AE129" s="815"/>
      <c r="AF129" s="816">
        <v>2235828</v>
      </c>
      <c r="AG129" s="814"/>
      <c r="AH129" s="814"/>
      <c r="AI129" s="814"/>
      <c r="AJ129" s="815"/>
      <c r="AK129" s="816">
        <v>2342999</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14.5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335715</v>
      </c>
      <c r="AB130" s="814"/>
      <c r="AC130" s="814"/>
      <c r="AD130" s="814"/>
      <c r="AE130" s="815"/>
      <c r="AF130" s="816">
        <v>347837</v>
      </c>
      <c r="AG130" s="814"/>
      <c r="AH130" s="814"/>
      <c r="AI130" s="814"/>
      <c r="AJ130" s="815"/>
      <c r="AK130" s="816">
        <v>339751</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462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1895970</v>
      </c>
      <c r="AB131" s="747"/>
      <c r="AC131" s="747"/>
      <c r="AD131" s="747"/>
      <c r="AE131" s="748"/>
      <c r="AF131" s="749">
        <v>1887991</v>
      </c>
      <c r="AG131" s="747"/>
      <c r="AH131" s="747"/>
      <c r="AI131" s="747"/>
      <c r="AJ131" s="748"/>
      <c r="AK131" s="749">
        <v>2003248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14.901607090000001</v>
      </c>
      <c r="AB132" s="770"/>
      <c r="AC132" s="770"/>
      <c r="AD132" s="770"/>
      <c r="AE132" s="771"/>
      <c r="AF132" s="772">
        <v>15.166226959999999</v>
      </c>
      <c r="AG132" s="770"/>
      <c r="AH132" s="770"/>
      <c r="AI132" s="770"/>
      <c r="AJ132" s="771"/>
      <c r="AK132" s="772">
        <v>13.68752147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12.3</v>
      </c>
      <c r="AB133" s="779"/>
      <c r="AC133" s="779"/>
      <c r="AD133" s="779"/>
      <c r="AE133" s="780"/>
      <c r="AF133" s="778">
        <v>12.1</v>
      </c>
      <c r="AG133" s="779"/>
      <c r="AH133" s="779"/>
      <c r="AI133" s="779"/>
      <c r="AJ133" s="780"/>
      <c r="AK133" s="778">
        <v>14.5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9" zoomScale="68" zoomScaleNormal="85" zoomScaleSheetLayoutView="68"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53" t="s">
        <v>477</v>
      </c>
      <c r="L7" s="254"/>
      <c r="M7" s="255" t="s">
        <v>478</v>
      </c>
      <c r="N7" s="256"/>
    </row>
    <row r="8" spans="1:16" x14ac:dyDescent="0.15">
      <c r="A8" s="248"/>
      <c r="B8" s="244"/>
      <c r="C8" s="244"/>
      <c r="D8" s="244"/>
      <c r="E8" s="244"/>
      <c r="F8" s="244"/>
      <c r="G8" s="257"/>
      <c r="H8" s="258"/>
      <c r="I8" s="258"/>
      <c r="J8" s="259"/>
      <c r="K8" s="1154"/>
      <c r="L8" s="260" t="s">
        <v>479</v>
      </c>
      <c r="M8" s="261" t="s">
        <v>480</v>
      </c>
      <c r="N8" s="262" t="s">
        <v>481</v>
      </c>
    </row>
    <row r="9" spans="1:16" x14ac:dyDescent="0.15">
      <c r="A9" s="248"/>
      <c r="B9" s="244"/>
      <c r="C9" s="244"/>
      <c r="D9" s="244"/>
      <c r="E9" s="244"/>
      <c r="F9" s="244"/>
      <c r="G9" s="1167" t="s">
        <v>482</v>
      </c>
      <c r="H9" s="1168"/>
      <c r="I9" s="1168"/>
      <c r="J9" s="1169"/>
      <c r="K9" s="263">
        <v>590928</v>
      </c>
      <c r="L9" s="264">
        <v>103508</v>
      </c>
      <c r="M9" s="265">
        <v>105093</v>
      </c>
      <c r="N9" s="266">
        <v>-1.5</v>
      </c>
    </row>
    <row r="10" spans="1:16" x14ac:dyDescent="0.15">
      <c r="A10" s="248"/>
      <c r="B10" s="244"/>
      <c r="C10" s="244"/>
      <c r="D10" s="244"/>
      <c r="E10" s="244"/>
      <c r="F10" s="244"/>
      <c r="G10" s="1167" t="s">
        <v>483</v>
      </c>
      <c r="H10" s="1168"/>
      <c r="I10" s="1168"/>
      <c r="J10" s="1169"/>
      <c r="K10" s="267">
        <v>51378</v>
      </c>
      <c r="L10" s="268">
        <v>8999</v>
      </c>
      <c r="M10" s="269">
        <v>11546</v>
      </c>
      <c r="N10" s="270">
        <v>-22.1</v>
      </c>
    </row>
    <row r="11" spans="1:16" ht="13.5" customHeight="1" x14ac:dyDescent="0.15">
      <c r="A11" s="248"/>
      <c r="B11" s="244"/>
      <c r="C11" s="244"/>
      <c r="D11" s="244"/>
      <c r="E11" s="244"/>
      <c r="F11" s="244"/>
      <c r="G11" s="1167" t="s">
        <v>484</v>
      </c>
      <c r="H11" s="1168"/>
      <c r="I11" s="1168"/>
      <c r="J11" s="1169"/>
      <c r="K11" s="267">
        <v>264543</v>
      </c>
      <c r="L11" s="268">
        <v>46338</v>
      </c>
      <c r="M11" s="269">
        <v>13382</v>
      </c>
      <c r="N11" s="270">
        <v>246.3</v>
      </c>
    </row>
    <row r="12" spans="1:16" ht="13.5" customHeight="1" x14ac:dyDescent="0.15">
      <c r="A12" s="248"/>
      <c r="B12" s="244"/>
      <c r="C12" s="244"/>
      <c r="D12" s="244"/>
      <c r="E12" s="244"/>
      <c r="F12" s="244"/>
      <c r="G12" s="1167" t="s">
        <v>485</v>
      </c>
      <c r="H12" s="1168"/>
      <c r="I12" s="1168"/>
      <c r="J12" s="1169"/>
      <c r="K12" s="267">
        <v>49560</v>
      </c>
      <c r="L12" s="268">
        <v>8681</v>
      </c>
      <c r="M12" s="269">
        <v>1458</v>
      </c>
      <c r="N12" s="270">
        <v>495.4</v>
      </c>
    </row>
    <row r="13" spans="1:16" ht="13.5" customHeight="1" x14ac:dyDescent="0.15">
      <c r="A13" s="248"/>
      <c r="B13" s="244"/>
      <c r="C13" s="244"/>
      <c r="D13" s="244"/>
      <c r="E13" s="244"/>
      <c r="F13" s="244"/>
      <c r="G13" s="1167" t="s">
        <v>486</v>
      </c>
      <c r="H13" s="1168"/>
      <c r="I13" s="1168"/>
      <c r="J13" s="1169"/>
      <c r="K13" s="267" t="s">
        <v>487</v>
      </c>
      <c r="L13" s="268" t="s">
        <v>487</v>
      </c>
      <c r="M13" s="269" t="s">
        <v>487</v>
      </c>
      <c r="N13" s="270" t="s">
        <v>487</v>
      </c>
    </row>
    <row r="14" spans="1:16" ht="13.5" customHeight="1" x14ac:dyDescent="0.15">
      <c r="A14" s="248"/>
      <c r="B14" s="244"/>
      <c r="C14" s="244"/>
      <c r="D14" s="244"/>
      <c r="E14" s="244"/>
      <c r="F14" s="244"/>
      <c r="G14" s="1167" t="s">
        <v>488</v>
      </c>
      <c r="H14" s="1168"/>
      <c r="I14" s="1168"/>
      <c r="J14" s="1169"/>
      <c r="K14" s="267">
        <v>34955</v>
      </c>
      <c r="L14" s="268">
        <v>6123</v>
      </c>
      <c r="M14" s="269">
        <v>5712</v>
      </c>
      <c r="N14" s="270">
        <v>7.2</v>
      </c>
    </row>
    <row r="15" spans="1:16" ht="13.5" customHeight="1" x14ac:dyDescent="0.15">
      <c r="A15" s="248"/>
      <c r="B15" s="244"/>
      <c r="C15" s="244"/>
      <c r="D15" s="244"/>
      <c r="E15" s="244"/>
      <c r="F15" s="244"/>
      <c r="G15" s="1167" t="s">
        <v>489</v>
      </c>
      <c r="H15" s="1168"/>
      <c r="I15" s="1168"/>
      <c r="J15" s="1169"/>
      <c r="K15" s="267">
        <v>10550</v>
      </c>
      <c r="L15" s="268">
        <v>1848</v>
      </c>
      <c r="M15" s="269">
        <v>2855</v>
      </c>
      <c r="N15" s="270">
        <v>-35.299999999999997</v>
      </c>
    </row>
    <row r="16" spans="1:16" x14ac:dyDescent="0.15">
      <c r="A16" s="248"/>
      <c r="B16" s="244"/>
      <c r="C16" s="244"/>
      <c r="D16" s="244"/>
      <c r="E16" s="244"/>
      <c r="F16" s="244"/>
      <c r="G16" s="1170" t="s">
        <v>490</v>
      </c>
      <c r="H16" s="1171"/>
      <c r="I16" s="1171"/>
      <c r="J16" s="1172"/>
      <c r="K16" s="268">
        <v>-86820</v>
      </c>
      <c r="L16" s="268">
        <v>-15208</v>
      </c>
      <c r="M16" s="269">
        <v>-10245</v>
      </c>
      <c r="N16" s="270">
        <v>48.4</v>
      </c>
    </row>
    <row r="17" spans="1:16" x14ac:dyDescent="0.15">
      <c r="A17" s="248"/>
      <c r="B17" s="244"/>
      <c r="C17" s="244"/>
      <c r="D17" s="244"/>
      <c r="E17" s="244"/>
      <c r="F17" s="244"/>
      <c r="G17" s="1170" t="s">
        <v>166</v>
      </c>
      <c r="H17" s="1171"/>
      <c r="I17" s="1171"/>
      <c r="J17" s="1172"/>
      <c r="K17" s="268">
        <v>915094</v>
      </c>
      <c r="L17" s="268">
        <v>160290</v>
      </c>
      <c r="M17" s="269">
        <v>129801</v>
      </c>
      <c r="N17" s="270">
        <v>23.5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4" t="s">
        <v>495</v>
      </c>
      <c r="H21" s="1165"/>
      <c r="I21" s="1165"/>
      <c r="J21" s="1166"/>
      <c r="K21" s="280">
        <v>11.04</v>
      </c>
      <c r="L21" s="281">
        <v>12.01</v>
      </c>
      <c r="M21" s="282">
        <v>-0.97</v>
      </c>
      <c r="N21" s="249"/>
      <c r="O21" s="283"/>
      <c r="P21" s="279"/>
    </row>
    <row r="22" spans="1:16" s="284" customFormat="1" x14ac:dyDescent="0.15">
      <c r="A22" s="279"/>
      <c r="B22" s="249"/>
      <c r="C22" s="249"/>
      <c r="D22" s="249"/>
      <c r="E22" s="249"/>
      <c r="F22" s="249"/>
      <c r="G22" s="1164" t="s">
        <v>496</v>
      </c>
      <c r="H22" s="1165"/>
      <c r="I22" s="1165"/>
      <c r="J22" s="1166"/>
      <c r="K22" s="285">
        <v>97.9</v>
      </c>
      <c r="L22" s="286">
        <v>95.9</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53" t="s">
        <v>477</v>
      </c>
      <c r="L30" s="254"/>
      <c r="M30" s="255" t="s">
        <v>478</v>
      </c>
      <c r="N30" s="256"/>
    </row>
    <row r="31" spans="1:16" x14ac:dyDescent="0.15">
      <c r="A31" s="248"/>
      <c r="B31" s="244"/>
      <c r="C31" s="244"/>
      <c r="D31" s="244"/>
      <c r="E31" s="244"/>
      <c r="F31" s="244"/>
      <c r="G31" s="257"/>
      <c r="H31" s="258"/>
      <c r="I31" s="258"/>
      <c r="J31" s="259"/>
      <c r="K31" s="1154"/>
      <c r="L31" s="260" t="s">
        <v>479</v>
      </c>
      <c r="M31" s="261" t="s">
        <v>480</v>
      </c>
      <c r="N31" s="262" t="s">
        <v>481</v>
      </c>
    </row>
    <row r="32" spans="1:16" ht="27" customHeight="1" x14ac:dyDescent="0.15">
      <c r="A32" s="248"/>
      <c r="B32" s="244"/>
      <c r="C32" s="244"/>
      <c r="D32" s="244"/>
      <c r="E32" s="244"/>
      <c r="F32" s="244"/>
      <c r="G32" s="1155" t="s">
        <v>500</v>
      </c>
      <c r="H32" s="1156"/>
      <c r="I32" s="1156"/>
      <c r="J32" s="1157"/>
      <c r="K32" s="294">
        <v>393234</v>
      </c>
      <c r="L32" s="294">
        <v>68880</v>
      </c>
      <c r="M32" s="295">
        <v>66201</v>
      </c>
      <c r="N32" s="296">
        <v>4</v>
      </c>
    </row>
    <row r="33" spans="1:16" ht="13.5" customHeight="1" x14ac:dyDescent="0.15">
      <c r="A33" s="248"/>
      <c r="B33" s="244"/>
      <c r="C33" s="244"/>
      <c r="D33" s="244"/>
      <c r="E33" s="244"/>
      <c r="F33" s="244"/>
      <c r="G33" s="1155" t="s">
        <v>501</v>
      </c>
      <c r="H33" s="1156"/>
      <c r="I33" s="1156"/>
      <c r="J33" s="1157"/>
      <c r="K33" s="294" t="s">
        <v>487</v>
      </c>
      <c r="L33" s="294" t="s">
        <v>487</v>
      </c>
      <c r="M33" s="295" t="s">
        <v>487</v>
      </c>
      <c r="N33" s="296" t="s">
        <v>487</v>
      </c>
    </row>
    <row r="34" spans="1:16" ht="27" customHeight="1" x14ac:dyDescent="0.15">
      <c r="A34" s="248"/>
      <c r="B34" s="244"/>
      <c r="C34" s="244"/>
      <c r="D34" s="244"/>
      <c r="E34" s="244"/>
      <c r="F34" s="244"/>
      <c r="G34" s="1155" t="s">
        <v>502</v>
      </c>
      <c r="H34" s="1156"/>
      <c r="I34" s="1156"/>
      <c r="J34" s="1157"/>
      <c r="K34" s="294" t="s">
        <v>487</v>
      </c>
      <c r="L34" s="294" t="s">
        <v>487</v>
      </c>
      <c r="M34" s="295" t="s">
        <v>487</v>
      </c>
      <c r="N34" s="296" t="s">
        <v>487</v>
      </c>
    </row>
    <row r="35" spans="1:16" ht="27" customHeight="1" x14ac:dyDescent="0.15">
      <c r="A35" s="248"/>
      <c r="B35" s="244"/>
      <c r="C35" s="244"/>
      <c r="D35" s="244"/>
      <c r="E35" s="244"/>
      <c r="F35" s="244"/>
      <c r="G35" s="1155" t="s">
        <v>503</v>
      </c>
      <c r="H35" s="1156"/>
      <c r="I35" s="1156"/>
      <c r="J35" s="1157"/>
      <c r="K35" s="294">
        <v>62367</v>
      </c>
      <c r="L35" s="294">
        <v>10924</v>
      </c>
      <c r="M35" s="295">
        <v>21827</v>
      </c>
      <c r="N35" s="296">
        <v>-50</v>
      </c>
    </row>
    <row r="36" spans="1:16" ht="27" customHeight="1" x14ac:dyDescent="0.15">
      <c r="A36" s="248"/>
      <c r="B36" s="244"/>
      <c r="C36" s="244"/>
      <c r="D36" s="244"/>
      <c r="E36" s="244"/>
      <c r="F36" s="244"/>
      <c r="G36" s="1155" t="s">
        <v>504</v>
      </c>
      <c r="H36" s="1156"/>
      <c r="I36" s="1156"/>
      <c r="J36" s="1157"/>
      <c r="K36" s="294">
        <v>114215</v>
      </c>
      <c r="L36" s="294">
        <v>20006</v>
      </c>
      <c r="M36" s="295">
        <v>5334</v>
      </c>
      <c r="N36" s="296">
        <v>275.10000000000002</v>
      </c>
    </row>
    <row r="37" spans="1:16" ht="13.5" customHeight="1" x14ac:dyDescent="0.15">
      <c r="A37" s="248"/>
      <c r="B37" s="244"/>
      <c r="C37" s="244"/>
      <c r="D37" s="244"/>
      <c r="E37" s="244"/>
      <c r="F37" s="244"/>
      <c r="G37" s="1155" t="s">
        <v>505</v>
      </c>
      <c r="H37" s="1156"/>
      <c r="I37" s="1156"/>
      <c r="J37" s="1157"/>
      <c r="K37" s="294">
        <v>48288</v>
      </c>
      <c r="L37" s="294">
        <v>8458</v>
      </c>
      <c r="M37" s="295">
        <v>1051</v>
      </c>
      <c r="N37" s="296">
        <v>704.8</v>
      </c>
    </row>
    <row r="38" spans="1:16" ht="27" customHeight="1" x14ac:dyDescent="0.15">
      <c r="A38" s="248"/>
      <c r="B38" s="244"/>
      <c r="C38" s="244"/>
      <c r="D38" s="244"/>
      <c r="E38" s="244"/>
      <c r="F38" s="244"/>
      <c r="G38" s="1158" t="s">
        <v>506</v>
      </c>
      <c r="H38" s="1159"/>
      <c r="I38" s="1159"/>
      <c r="J38" s="1160"/>
      <c r="K38" s="297">
        <v>1577</v>
      </c>
      <c r="L38" s="297">
        <v>276</v>
      </c>
      <c r="M38" s="298">
        <v>4</v>
      </c>
      <c r="N38" s="299">
        <v>6800</v>
      </c>
      <c r="O38" s="293"/>
    </row>
    <row r="39" spans="1:16" x14ac:dyDescent="0.15">
      <c r="A39" s="248"/>
      <c r="B39" s="244"/>
      <c r="C39" s="244"/>
      <c r="D39" s="244"/>
      <c r="E39" s="244"/>
      <c r="F39" s="244"/>
      <c r="G39" s="1158" t="s">
        <v>507</v>
      </c>
      <c r="H39" s="1159"/>
      <c r="I39" s="1159"/>
      <c r="J39" s="1160"/>
      <c r="K39" s="300">
        <v>-5735</v>
      </c>
      <c r="L39" s="300">
        <v>-1005</v>
      </c>
      <c r="M39" s="301">
        <v>-2306</v>
      </c>
      <c r="N39" s="302">
        <v>-56.4</v>
      </c>
      <c r="O39" s="293"/>
    </row>
    <row r="40" spans="1:16" ht="27" customHeight="1" x14ac:dyDescent="0.15">
      <c r="A40" s="248"/>
      <c r="B40" s="244"/>
      <c r="C40" s="244"/>
      <c r="D40" s="244"/>
      <c r="E40" s="244"/>
      <c r="F40" s="244"/>
      <c r="G40" s="1155" t="s">
        <v>508</v>
      </c>
      <c r="H40" s="1156"/>
      <c r="I40" s="1156"/>
      <c r="J40" s="1157"/>
      <c r="K40" s="300">
        <v>-339751</v>
      </c>
      <c r="L40" s="300">
        <v>-59511</v>
      </c>
      <c r="M40" s="301">
        <v>-67056</v>
      </c>
      <c r="N40" s="302">
        <v>-11.3</v>
      </c>
      <c r="O40" s="293"/>
    </row>
    <row r="41" spans="1:16" x14ac:dyDescent="0.15">
      <c r="A41" s="248"/>
      <c r="B41" s="244"/>
      <c r="C41" s="244"/>
      <c r="D41" s="244"/>
      <c r="E41" s="244"/>
      <c r="F41" s="244"/>
      <c r="G41" s="1161" t="s">
        <v>277</v>
      </c>
      <c r="H41" s="1162"/>
      <c r="I41" s="1162"/>
      <c r="J41" s="1163"/>
      <c r="K41" s="294">
        <v>274195</v>
      </c>
      <c r="L41" s="300">
        <v>48029</v>
      </c>
      <c r="M41" s="301">
        <v>25054</v>
      </c>
      <c r="N41" s="302">
        <v>91.7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8" t="s">
        <v>477</v>
      </c>
      <c r="J49" s="1150" t="s">
        <v>512</v>
      </c>
      <c r="K49" s="1151"/>
      <c r="L49" s="1151"/>
      <c r="M49" s="1151"/>
      <c r="N49" s="1152"/>
    </row>
    <row r="50" spans="1:14" x14ac:dyDescent="0.15">
      <c r="A50" s="248"/>
      <c r="B50" s="244"/>
      <c r="C50" s="244"/>
      <c r="D50" s="244"/>
      <c r="E50" s="244"/>
      <c r="F50" s="244"/>
      <c r="G50" s="312"/>
      <c r="H50" s="313"/>
      <c r="I50" s="1149"/>
      <c r="J50" s="314" t="s">
        <v>513</v>
      </c>
      <c r="K50" s="315" t="s">
        <v>514</v>
      </c>
      <c r="L50" s="316" t="s">
        <v>515</v>
      </c>
      <c r="M50" s="317" t="s">
        <v>516</v>
      </c>
      <c r="N50" s="318" t="s">
        <v>517</v>
      </c>
    </row>
    <row r="51" spans="1:14" x14ac:dyDescent="0.15">
      <c r="A51" s="248"/>
      <c r="B51" s="244"/>
      <c r="C51" s="244"/>
      <c r="D51" s="244"/>
      <c r="E51" s="244"/>
      <c r="F51" s="244"/>
      <c r="G51" s="310" t="s">
        <v>518</v>
      </c>
      <c r="H51" s="311"/>
      <c r="I51" s="319">
        <v>808829</v>
      </c>
      <c r="J51" s="320">
        <v>131027</v>
      </c>
      <c r="K51" s="321">
        <v>1.5</v>
      </c>
      <c r="L51" s="322">
        <v>96333</v>
      </c>
      <c r="M51" s="323">
        <v>-50</v>
      </c>
      <c r="N51" s="324">
        <v>51.5</v>
      </c>
    </row>
    <row r="52" spans="1:14" x14ac:dyDescent="0.15">
      <c r="A52" s="248"/>
      <c r="B52" s="244"/>
      <c r="C52" s="244"/>
      <c r="D52" s="244"/>
      <c r="E52" s="244"/>
      <c r="F52" s="244"/>
      <c r="G52" s="325"/>
      <c r="H52" s="326" t="s">
        <v>519</v>
      </c>
      <c r="I52" s="327">
        <v>678014</v>
      </c>
      <c r="J52" s="328">
        <v>109835</v>
      </c>
      <c r="K52" s="329">
        <v>52.3</v>
      </c>
      <c r="L52" s="330">
        <v>57060</v>
      </c>
      <c r="M52" s="331">
        <v>-30.6</v>
      </c>
      <c r="N52" s="332">
        <v>82.9</v>
      </c>
    </row>
    <row r="53" spans="1:14" x14ac:dyDescent="0.15">
      <c r="A53" s="248"/>
      <c r="B53" s="244"/>
      <c r="C53" s="244"/>
      <c r="D53" s="244"/>
      <c r="E53" s="244"/>
      <c r="F53" s="244"/>
      <c r="G53" s="310" t="s">
        <v>520</v>
      </c>
      <c r="H53" s="311"/>
      <c r="I53" s="319">
        <v>2747870</v>
      </c>
      <c r="J53" s="320">
        <v>454118</v>
      </c>
      <c r="K53" s="321">
        <v>246.6</v>
      </c>
      <c r="L53" s="322">
        <v>117673</v>
      </c>
      <c r="M53" s="323">
        <v>22.2</v>
      </c>
      <c r="N53" s="324">
        <v>224.4</v>
      </c>
    </row>
    <row r="54" spans="1:14" x14ac:dyDescent="0.15">
      <c r="A54" s="248"/>
      <c r="B54" s="244"/>
      <c r="C54" s="244"/>
      <c r="D54" s="244"/>
      <c r="E54" s="244"/>
      <c r="F54" s="244"/>
      <c r="G54" s="325"/>
      <c r="H54" s="326" t="s">
        <v>519</v>
      </c>
      <c r="I54" s="327">
        <v>2547382</v>
      </c>
      <c r="J54" s="328">
        <v>420985</v>
      </c>
      <c r="K54" s="329">
        <v>283.3</v>
      </c>
      <c r="L54" s="330">
        <v>62359</v>
      </c>
      <c r="M54" s="331">
        <v>9.3000000000000007</v>
      </c>
      <c r="N54" s="332">
        <v>274</v>
      </c>
    </row>
    <row r="55" spans="1:14" x14ac:dyDescent="0.15">
      <c r="A55" s="248"/>
      <c r="B55" s="244"/>
      <c r="C55" s="244"/>
      <c r="D55" s="244"/>
      <c r="E55" s="244"/>
      <c r="F55" s="244"/>
      <c r="G55" s="310" t="s">
        <v>521</v>
      </c>
      <c r="H55" s="311"/>
      <c r="I55" s="319">
        <v>407562</v>
      </c>
      <c r="J55" s="320">
        <v>67995</v>
      </c>
      <c r="K55" s="321">
        <v>-85</v>
      </c>
      <c r="L55" s="322">
        <v>118223</v>
      </c>
      <c r="M55" s="323">
        <v>0.5</v>
      </c>
      <c r="N55" s="324">
        <v>-85.5</v>
      </c>
    </row>
    <row r="56" spans="1:14" x14ac:dyDescent="0.15">
      <c r="A56" s="248"/>
      <c r="B56" s="244"/>
      <c r="C56" s="244"/>
      <c r="D56" s="244"/>
      <c r="E56" s="244"/>
      <c r="F56" s="244"/>
      <c r="G56" s="325"/>
      <c r="H56" s="326" t="s">
        <v>519</v>
      </c>
      <c r="I56" s="327">
        <v>346212</v>
      </c>
      <c r="J56" s="328">
        <v>57760</v>
      </c>
      <c r="K56" s="329">
        <v>-86.3</v>
      </c>
      <c r="L56" s="330">
        <v>57106</v>
      </c>
      <c r="M56" s="331">
        <v>-8.4</v>
      </c>
      <c r="N56" s="332">
        <v>-77.900000000000006</v>
      </c>
    </row>
    <row r="57" spans="1:14" x14ac:dyDescent="0.15">
      <c r="A57" s="248"/>
      <c r="B57" s="244"/>
      <c r="C57" s="244"/>
      <c r="D57" s="244"/>
      <c r="E57" s="244"/>
      <c r="F57" s="244"/>
      <c r="G57" s="310" t="s">
        <v>522</v>
      </c>
      <c r="H57" s="311"/>
      <c r="I57" s="319">
        <v>429119</v>
      </c>
      <c r="J57" s="320">
        <v>73605</v>
      </c>
      <c r="K57" s="321">
        <v>8.3000000000000007</v>
      </c>
      <c r="L57" s="322">
        <v>128485</v>
      </c>
      <c r="M57" s="323">
        <v>8.6999999999999993</v>
      </c>
      <c r="N57" s="324">
        <v>-0.4</v>
      </c>
    </row>
    <row r="58" spans="1:14" x14ac:dyDescent="0.15">
      <c r="A58" s="248"/>
      <c r="B58" s="244"/>
      <c r="C58" s="244"/>
      <c r="D58" s="244"/>
      <c r="E58" s="244"/>
      <c r="F58" s="244"/>
      <c r="G58" s="325"/>
      <c r="H58" s="326" t="s">
        <v>519</v>
      </c>
      <c r="I58" s="327">
        <v>235110</v>
      </c>
      <c r="J58" s="328">
        <v>40328</v>
      </c>
      <c r="K58" s="329">
        <v>-30.2</v>
      </c>
      <c r="L58" s="330">
        <v>62765</v>
      </c>
      <c r="M58" s="331">
        <v>9.9</v>
      </c>
      <c r="N58" s="332">
        <v>-40.1</v>
      </c>
    </row>
    <row r="59" spans="1:14" x14ac:dyDescent="0.15">
      <c r="A59" s="248"/>
      <c r="B59" s="244"/>
      <c r="C59" s="244"/>
      <c r="D59" s="244"/>
      <c r="E59" s="244"/>
      <c r="F59" s="244"/>
      <c r="G59" s="310" t="s">
        <v>523</v>
      </c>
      <c r="H59" s="311"/>
      <c r="I59" s="319">
        <v>434778</v>
      </c>
      <c r="J59" s="320">
        <v>76157</v>
      </c>
      <c r="K59" s="321">
        <v>3.5</v>
      </c>
      <c r="L59" s="322">
        <v>128611</v>
      </c>
      <c r="M59" s="323">
        <v>0.1</v>
      </c>
      <c r="N59" s="324">
        <v>3.4</v>
      </c>
    </row>
    <row r="60" spans="1:14" x14ac:dyDescent="0.15">
      <c r="A60" s="248"/>
      <c r="B60" s="244"/>
      <c r="C60" s="244"/>
      <c r="D60" s="244"/>
      <c r="E60" s="244"/>
      <c r="F60" s="244"/>
      <c r="G60" s="325"/>
      <c r="H60" s="326" t="s">
        <v>519</v>
      </c>
      <c r="I60" s="333">
        <v>155996</v>
      </c>
      <c r="J60" s="328">
        <v>27325</v>
      </c>
      <c r="K60" s="329">
        <v>-32.200000000000003</v>
      </c>
      <c r="L60" s="330">
        <v>61552</v>
      </c>
      <c r="M60" s="331">
        <v>-1.9</v>
      </c>
      <c r="N60" s="332">
        <v>-30.3</v>
      </c>
    </row>
    <row r="61" spans="1:14" x14ac:dyDescent="0.15">
      <c r="A61" s="248"/>
      <c r="B61" s="244"/>
      <c r="C61" s="244"/>
      <c r="D61" s="244"/>
      <c r="E61" s="244"/>
      <c r="F61" s="244"/>
      <c r="G61" s="310" t="s">
        <v>524</v>
      </c>
      <c r="H61" s="334"/>
      <c r="I61" s="335">
        <v>965632</v>
      </c>
      <c r="J61" s="336">
        <v>160580</v>
      </c>
      <c r="K61" s="337">
        <v>35</v>
      </c>
      <c r="L61" s="338">
        <v>117865</v>
      </c>
      <c r="M61" s="339">
        <v>-3.7</v>
      </c>
      <c r="N61" s="324">
        <v>38.700000000000003</v>
      </c>
    </row>
    <row r="62" spans="1:14" x14ac:dyDescent="0.15">
      <c r="A62" s="248"/>
      <c r="B62" s="244"/>
      <c r="C62" s="244"/>
      <c r="D62" s="244"/>
      <c r="E62" s="244"/>
      <c r="F62" s="244"/>
      <c r="G62" s="325"/>
      <c r="H62" s="326" t="s">
        <v>519</v>
      </c>
      <c r="I62" s="327">
        <v>792543</v>
      </c>
      <c r="J62" s="328">
        <v>131247</v>
      </c>
      <c r="K62" s="329">
        <v>37.4</v>
      </c>
      <c r="L62" s="330">
        <v>60168</v>
      </c>
      <c r="M62" s="331">
        <v>-4.3</v>
      </c>
      <c r="N62" s="332">
        <v>41.7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3" t="s">
        <v>3</v>
      </c>
      <c r="D47" s="1173"/>
      <c r="E47" s="1174"/>
      <c r="F47" s="11">
        <v>47.14</v>
      </c>
      <c r="G47" s="12">
        <v>50.26</v>
      </c>
      <c r="H47" s="12">
        <v>51.69</v>
      </c>
      <c r="I47" s="12">
        <v>39.97</v>
      </c>
      <c r="J47" s="13">
        <v>40.29</v>
      </c>
    </row>
    <row r="48" spans="2:10" ht="57.75" customHeight="1" x14ac:dyDescent="0.15">
      <c r="B48" s="14"/>
      <c r="C48" s="1175" t="s">
        <v>4</v>
      </c>
      <c r="D48" s="1175"/>
      <c r="E48" s="1176"/>
      <c r="F48" s="15">
        <v>7.13</v>
      </c>
      <c r="G48" s="16">
        <v>5.84</v>
      </c>
      <c r="H48" s="16">
        <v>4.82</v>
      </c>
      <c r="I48" s="16">
        <v>5.4</v>
      </c>
      <c r="J48" s="17">
        <v>5.76</v>
      </c>
    </row>
    <row r="49" spans="2:10" ht="57.75" customHeight="1" thickBot="1" x14ac:dyDescent="0.2">
      <c r="B49" s="18"/>
      <c r="C49" s="1177" t="s">
        <v>5</v>
      </c>
      <c r="D49" s="1177"/>
      <c r="E49" s="1178"/>
      <c r="F49" s="19">
        <v>11.39</v>
      </c>
      <c r="G49" s="20" t="s">
        <v>531</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2017-05-22T04:24:54Z</cp:lastPrinted>
  <dcterms:created xsi:type="dcterms:W3CDTF">2017-02-15T15:18:08Z</dcterms:created>
  <dcterms:modified xsi:type="dcterms:W3CDTF">2017-05-22T05:47:54Z</dcterms:modified>
</cp:coreProperties>
</file>